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附件1改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<sst xmlns="http://schemas.openxmlformats.org/spreadsheetml/2006/main" count="151" uniqueCount="105">
  <si>
    <t>附件1</t>
  </si>
  <si>
    <t>类别</t>
  </si>
  <si>
    <t>单位名称</t>
  </si>
  <si>
    <t>编制</t>
  </si>
  <si>
    <t>实有</t>
  </si>
  <si>
    <t>空编</t>
  </si>
  <si>
    <t>需求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</si>
  <si>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</si>
  <si>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</si>
  <si>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</si>
  <si>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</si>
  <si>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</si>
  <si>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</si>
  <si>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</si>
  <si>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</si>
  <si>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</si>
  <si>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</si>
  <si>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</si>
  <si>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</si>
  <si>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计算机</t>
  </si>
  <si>
    <t>医学</t>
  </si>
  <si>
    <t>15退休</t>
  </si>
  <si>
    <t>调出</t>
  </si>
  <si>
    <t>合计</t>
  </si>
  <si>
    <t>高 中</t>
  </si>
  <si>
    <t>市高中</t>
  </si>
  <si>
    <t>高中</t>
  </si>
  <si>
    <t>辽东湾实验高中</t>
  </si>
  <si>
    <t>小计</t>
  </si>
  <si>
    <t>初    中</t>
  </si>
  <si>
    <t>市一完中</t>
  </si>
  <si>
    <t>初中</t>
  </si>
  <si>
    <t>市实验中学</t>
  </si>
  <si>
    <t>魏书生中学</t>
  </si>
  <si>
    <t>市二完中</t>
  </si>
  <si>
    <t>市四完中初中部</t>
  </si>
  <si>
    <t>市一中</t>
  </si>
  <si>
    <t>市二中</t>
  </si>
  <si>
    <t>市三中</t>
  </si>
  <si>
    <t>市四中</t>
  </si>
  <si>
    <t>市三完中小学部</t>
  </si>
  <si>
    <t>小学</t>
  </si>
  <si>
    <t>小  学</t>
  </si>
  <si>
    <t>市四完中小学部</t>
  </si>
  <si>
    <t>市实验小学</t>
  </si>
  <si>
    <t>市辽化小学</t>
  </si>
  <si>
    <t>市阳光小学</t>
  </si>
  <si>
    <t>幼儿园</t>
  </si>
  <si>
    <t>市实验幼儿园</t>
  </si>
  <si>
    <t>总计</t>
  </si>
  <si>
    <t>附件2</t>
  </si>
  <si>
    <r>
      <t xml:space="preserve">2015年盘锦市北方工业学校招聘教师岗位情况明细表 </t>
    </r>
    <r>
      <rPr>
        <b/>
        <sz val="12"/>
        <rFont val="仿宋"/>
        <family val="0"/>
      </rPr>
      <t>(7人)</t>
    </r>
  </si>
  <si>
    <t>序号</t>
  </si>
  <si>
    <t>招聘专业</t>
  </si>
  <si>
    <t>岗位</t>
  </si>
  <si>
    <t>招聘人数</t>
  </si>
  <si>
    <t>具体招聘条件</t>
  </si>
  <si>
    <t>备注</t>
  </si>
  <si>
    <t>电气工程及其自动化（电工类）</t>
  </si>
  <si>
    <t>理论课教师</t>
  </si>
  <si>
    <t>化工工艺</t>
  </si>
  <si>
    <t>实习指导教师</t>
  </si>
  <si>
    <t>机械加工技术</t>
  </si>
  <si>
    <t>机械设计制造及其自动化</t>
  </si>
  <si>
    <t>建筑工程施工（工民建类）</t>
  </si>
  <si>
    <r>
      <t xml:space="preserve">2015年盘锦市经济技术学校招聘教师岗位情况明细表 </t>
    </r>
    <r>
      <rPr>
        <b/>
        <sz val="12"/>
        <rFont val="仿宋"/>
        <family val="0"/>
      </rPr>
      <t>(2人)</t>
    </r>
  </si>
  <si>
    <t>汽车运用与维修、汽车检测与维修技术</t>
  </si>
  <si>
    <t>汽修专业实习指导教师</t>
  </si>
  <si>
    <t>附件3</t>
  </si>
  <si>
    <r>
      <t xml:space="preserve">2015年盘锦市中小学综合素质教育中心招聘教师岗位情况明细表 </t>
    </r>
    <r>
      <rPr>
        <b/>
        <sz val="12"/>
        <rFont val="仿宋"/>
        <family val="0"/>
      </rPr>
      <t>(8人)</t>
    </r>
  </si>
  <si>
    <t>机械设计制造、过程装备与控制工程</t>
  </si>
  <si>
    <t>智能机器人指导教师</t>
  </si>
  <si>
    <t>雕塑、陶瓷艺术设计</t>
  </si>
  <si>
    <t>陶艺
指导教师</t>
  </si>
  <si>
    <t>美术学</t>
  </si>
  <si>
    <t>手工制作
指导教师</t>
  </si>
  <si>
    <t>不限</t>
  </si>
  <si>
    <t>拓展训练
指导教师</t>
  </si>
  <si>
    <t>体育教育</t>
  </si>
  <si>
    <t>体育教师</t>
  </si>
  <si>
    <t>广播影视编导</t>
  </si>
  <si>
    <t>广播影视编导指导教师</t>
  </si>
  <si>
    <t>1、全日制一批本科及以上学历，学士及以上学位；2、取得相应教师资格证书；3、具有电影、电视栏目策划、制作、摄像、编导、剪辑、配音制作等专业技能；4、有一定的影视制作实践经验及影视实践小作品；5、择业期内（2013、2014、2015年毕业生）；6、面向盘锦市生源招聘。</t>
  </si>
  <si>
    <t>播音主持</t>
  </si>
  <si>
    <t>播音主持指导教师</t>
  </si>
  <si>
    <r>
      <t xml:space="preserve">2015年盘锦市中小学生卫生保健所招聘医学岗位情况明细表 </t>
    </r>
    <r>
      <rPr>
        <b/>
        <sz val="12"/>
        <rFont val="仿宋"/>
        <family val="0"/>
      </rPr>
      <t>(2人)</t>
    </r>
  </si>
  <si>
    <t>临床医学</t>
  </si>
  <si>
    <t>专业技术</t>
  </si>
  <si>
    <t>预防医学</t>
  </si>
  <si>
    <t>市鹤乡小学</t>
  </si>
  <si>
    <r>
      <t xml:space="preserve">     </t>
    </r>
    <r>
      <rPr>
        <sz val="20"/>
        <rFont val="宋体"/>
        <family val="0"/>
      </rPr>
      <t>2015年盘锦市教育局直属学校招聘教师岗位情况明细表（共79人）</t>
    </r>
  </si>
  <si>
    <t>具体报名条件</t>
  </si>
  <si>
    <t>1、全日制本科及以上学历，学士及以上学位；2、取得相应教师资格证书；3、有两年以上在化工企业从事化工生产工作的实际工作经验；4、年龄在30周岁以下（1985年6月30日以后出生）；5、面向全国招聘。</t>
  </si>
  <si>
    <t>1、全日制一批本科及以上学历，学士及以上学位；2、取得相应教师资格证书；3、择业期内（2013、2014、2015年毕业生）；4、要求会Flash课件的制作、网站的设计与研发、Photoshop的设计与制作、教学设计等专业知识；   5、面向全国招聘。</t>
  </si>
  <si>
    <t>1、全日制本科及以上学历，学士及以上学位；2、取得相应教师资格证书；3、有两年以上在企业的实际工作经验；4、年龄在30周岁以下（1985年6月30日以后出生）；5、面向全国招聘。</t>
  </si>
  <si>
    <t>1、全日制本科及以上学历，学士及以上学位；2、取得中华人民共和国二级及以上建造师职业资格证书；3、有两年以上在建筑企业的实际工作经验；4、年龄在35周岁以下（1980年6月30日以后出生）；5、面向全国招聘。</t>
  </si>
  <si>
    <t>1、全日制一批本科及以上学历，学士及以上学位；2、取得相应教师资格证书；3、择业期内（2013、2014、2015年毕业生）；4、面向全国招聘。</t>
  </si>
  <si>
    <t>1、全日制本科及以上学历，学士及以上学位；2、具有扎实的陶艺加工及绘画基本功，有较强的绘画和动手能力，能进行陶艺、拉坯、上釉等基本技能教学，掌握烧制方法；3、择业期内（2013、2014、2015年毕业生）；4、面向盘锦市生源招聘。</t>
  </si>
  <si>
    <t>1、全日制本科及以上学历，学士及以上学位；2、取得相应教师资格证书；3、熟悉机械、物理、计算机等相关专业知识；4、择业期内（2013、2014、2015年毕业生）；5、面向盘锦市生源招聘。</t>
  </si>
  <si>
    <t>1、全日制本科及以上学历，学士及以上学位；2、取得相应教师资格证书；3、擅长工艺品、手工制品、刺绣的创作设计和加工，有较强的绘画和动手能力；4、择业期内（2013、2014、2015年毕业生）；5、面向盘锦市生源招聘。</t>
  </si>
  <si>
    <t>1、全日制一批本科及以上学历，学士及以上学位；2、取得相应教师资格证书；3、普通话一级甲等以上；4、择业期内（2013、2014、2015年毕业生）；5、面向盘锦市生源招聘。</t>
  </si>
  <si>
    <t>1、全日制一批本科及以上学历，学士及以上学位；2、取得执业医师资格证书或相应的资格证书；3、具有一年以上工作经验；4、择业期内（2013、2014、2015年毕业生）；5、面向盘锦市生源招聘。</t>
  </si>
  <si>
    <t>1、本科及以上学历；2、取得相应教师资格证书；3、具有一年以上拓展训练工作经验；4、30周岁以下（1985年6月30日以后出生）；5、取得《户外教育师》证书；6、面向盘锦市生源招聘。</t>
  </si>
  <si>
    <t>1、全日制二批本科及以上学历，学士及以上学位；2、取得相应教师资格证书；3、具有较强的体育教学和示范能力； 4、择业期内（2013、2014、2015年毕业生）；5、面向盘锦市生源招聘。</t>
  </si>
  <si>
    <t>1、全日制本科及以上学历，学士及以上学位，或专科以上学历，并取得汽车维修技师以上职业资格证书；2、精通发动机维修、自动变速器维修、汽车全车电气维修、汽车底盘维修，并具有汽车维护等专业知识及实际操作技能；   3、年龄在35周岁以下（1980年6月30日以后出生），限男性；4、面向全国招聘。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</si>
</sst>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16">
    <font>
      <sz val="12"/>
      <name val="宋体"/>
      <family val="0"/>
    </font>
    <font>
      <sz val="20"/>
      <name val="宋体"/>
      <family val="0"/>
    </font>
    <font>
      <b/>
      <sz val="12"/>
      <name val="仿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仿宋"/>
      <family val="0"/>
    </font>
    <font>
      <b/>
      <sz val="11"/>
      <name val="仿宋"/>
      <family val="0"/>
    </font>
    <font>
      <sz val="11"/>
      <name val="仿宋"/>
      <family val="0"/>
    </font>
    <font>
      <sz val="10"/>
      <name val="仿宋"/>
      <family val="0"/>
    </font>
    <font>
      <sz val="20"/>
      <name val="黑体"/>
      <family val="0"/>
    </font>
    <font>
      <b/>
      <sz val="18"/>
      <name val="仿宋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0" fillId="0" borderId="0" xfId="16">
      <alignment vertical="center"/>
      <protection/>
    </xf>
    <xf numFmtId="0" fontId="6" fillId="0" borderId="0" xfId="16" applyFont="1">
      <alignment vertical="center"/>
      <protection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17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16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16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/>
    </xf>
    <xf numFmtId="0" fontId="11" fillId="0" borderId="3" xfId="16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16" applyFont="1" applyBorder="1" applyAlignment="1">
      <alignment horizontal="left" vertical="center" wrapText="1"/>
      <protection/>
    </xf>
    <xf numFmtId="0" fontId="9" fillId="0" borderId="7" xfId="0" applyFont="1" applyBorder="1" applyAlignment="1">
      <alignment horizontal="center" vertical="center"/>
    </xf>
    <xf numFmtId="0" fontId="2" fillId="0" borderId="4" xfId="16" applyFont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6" xfId="16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/>
    </xf>
    <xf numFmtId="176" fontId="11" fillId="0" borderId="1" xfId="0" applyNumberFormat="1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vertical="center" wrapText="1"/>
    </xf>
    <xf numFmtId="177" fontId="11" fillId="0" borderId="1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vertical="center" wrapText="1"/>
    </xf>
    <xf numFmtId="177" fontId="11" fillId="0" borderId="9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16" applyFont="1">
      <alignment vertical="center"/>
      <protection/>
    </xf>
    <xf numFmtId="0" fontId="12" fillId="0" borderId="1" xfId="0" applyFont="1" applyBorder="1" applyAlignment="1">
      <alignment horizontal="center" vertical="center" wrapText="1" shrinkToFi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177" fontId="11" fillId="0" borderId="1" xfId="0" applyNumberFormat="1" applyFont="1" applyBorder="1" applyAlignment="1">
      <alignment horizontal="center" vertical="center" wrapText="1" shrinkToFit="1"/>
    </xf>
    <xf numFmtId="177" fontId="11" fillId="0" borderId="1" xfId="0" applyNumberFormat="1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177" fontId="10" fillId="0" borderId="4" xfId="0" applyNumberFormat="1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177" fontId="11" fillId="0" borderId="6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3" xfId="0" applyFont="1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14" fillId="0" borderId="10" xfId="16" applyFont="1" applyBorder="1" applyAlignment="1">
      <alignment horizontal="center" vertical="center"/>
      <protection/>
    </xf>
    <xf numFmtId="177" fontId="11" fillId="0" borderId="3" xfId="0" applyNumberFormat="1" applyFont="1" applyBorder="1" applyAlignment="1">
      <alignment horizontal="left" vertical="center" wrapText="1"/>
    </xf>
    <xf numFmtId="177" fontId="11" fillId="0" borderId="14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常规_副本201303教师需求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J28" sqref="J28"/>
    </sheetView>
  </sheetViews>
  <sheetFormatPr defaultColWidth="9.00390625" defaultRowHeight="14.25"/>
  <cols>
    <col min="1" max="1" width="7.375" style="0" customWidth="1"/>
    <col min="2" max="2" width="14.625" style="1" customWidth="1"/>
    <col min="3" max="6" width="5.625" style="1" hidden="1" customWidth="1"/>
    <col min="7" max="19" width="6.625" style="1" customWidth="1"/>
    <col min="20" max="20" width="6.625" style="1" hidden="1" customWidth="1"/>
    <col min="21" max="21" width="6.625" style="1" customWidth="1"/>
    <col min="22" max="23" width="6.625" style="0" hidden="1" customWidth="1"/>
    <col min="24" max="24" width="6.625" style="0" customWidth="1"/>
  </cols>
  <sheetData>
    <row r="1" ht="14.25">
      <c r="A1" s="1" t="s">
        <v>0</v>
      </c>
    </row>
    <row r="2" spans="2:21" ht="25.5">
      <c r="B2" s="76" t="s">
        <v>90</v>
      </c>
      <c r="C2" s="76"/>
      <c r="D2" s="76"/>
      <c r="E2" s="76"/>
      <c r="F2" s="76"/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4" ht="19.5" customHeight="1">
      <c r="A3" s="4" t="s">
        <v>1</v>
      </c>
      <c r="B3" s="3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4" t="s">
        <v>1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6" t="s">
        <v>19</v>
      </c>
      <c r="U3" s="2" t="s">
        <v>20</v>
      </c>
      <c r="V3" s="12" t="s">
        <v>21</v>
      </c>
      <c r="W3" s="12" t="s">
        <v>22</v>
      </c>
      <c r="X3" s="6" t="s">
        <v>23</v>
      </c>
    </row>
    <row r="4" spans="1:24" ht="19.5" customHeight="1">
      <c r="A4" s="78" t="s">
        <v>24</v>
      </c>
      <c r="B4" s="7" t="s">
        <v>25</v>
      </c>
      <c r="C4" s="2">
        <v>498</v>
      </c>
      <c r="D4" s="2">
        <v>485</v>
      </c>
      <c r="E4" s="2">
        <f>C4-D4</f>
        <v>13</v>
      </c>
      <c r="F4" s="16">
        <f>H4+I4+J4+K4+L4+M4+N4+O4+P4+Q4+R4+S4+T4+U4</f>
        <v>2</v>
      </c>
      <c r="G4" s="2" t="s">
        <v>26</v>
      </c>
      <c r="H4" s="2"/>
      <c r="I4" s="2"/>
      <c r="J4" s="2"/>
      <c r="K4" s="2"/>
      <c r="L4" s="2"/>
      <c r="M4" s="2">
        <v>1</v>
      </c>
      <c r="N4" s="2"/>
      <c r="O4" s="2"/>
      <c r="P4" s="2"/>
      <c r="Q4" s="2"/>
      <c r="R4" s="2"/>
      <c r="S4" s="2"/>
      <c r="T4" s="2"/>
      <c r="U4" s="10">
        <v>1</v>
      </c>
      <c r="V4" s="2"/>
      <c r="W4" s="2"/>
      <c r="X4" s="2">
        <f>F4</f>
        <v>2</v>
      </c>
    </row>
    <row r="5" spans="1:24" ht="19.5" customHeight="1" thickBot="1">
      <c r="A5" s="79"/>
      <c r="B5" s="15" t="s">
        <v>27</v>
      </c>
      <c r="C5" s="16">
        <v>342</v>
      </c>
      <c r="D5" s="16">
        <v>295</v>
      </c>
      <c r="E5" s="16">
        <f>C5-D5</f>
        <v>47</v>
      </c>
      <c r="F5" s="16">
        <f>H5+I5+J5+K5+L5+M5+N5+O5+P5+Q5+R5+S5+T5+U5</f>
        <v>16</v>
      </c>
      <c r="G5" s="16" t="s">
        <v>26</v>
      </c>
      <c r="H5" s="16">
        <v>2</v>
      </c>
      <c r="I5" s="16">
        <v>2</v>
      </c>
      <c r="J5" s="16">
        <v>2</v>
      </c>
      <c r="K5" s="16">
        <v>2</v>
      </c>
      <c r="L5" s="16">
        <v>2</v>
      </c>
      <c r="M5" s="16">
        <v>2</v>
      </c>
      <c r="N5" s="16">
        <v>2</v>
      </c>
      <c r="O5" s="16">
        <v>1</v>
      </c>
      <c r="P5" s="16">
        <v>1</v>
      </c>
      <c r="Q5" s="16"/>
      <c r="R5" s="16"/>
      <c r="S5" s="16"/>
      <c r="T5" s="16"/>
      <c r="U5" s="17"/>
      <c r="V5" s="16">
        <v>0</v>
      </c>
      <c r="W5" s="16"/>
      <c r="X5" s="16">
        <f>F5</f>
        <v>16</v>
      </c>
    </row>
    <row r="6" spans="1:24" ht="19.5" customHeight="1" thickBot="1">
      <c r="A6" s="80"/>
      <c r="B6" s="20" t="s">
        <v>28</v>
      </c>
      <c r="C6" s="21"/>
      <c r="D6" s="21"/>
      <c r="E6" s="21"/>
      <c r="F6" s="21"/>
      <c r="G6" s="21"/>
      <c r="H6" s="21">
        <f aca="true" t="shared" si="0" ref="H6:X6">SUM(H4:H5)</f>
        <v>2</v>
      </c>
      <c r="I6" s="21">
        <f t="shared" si="0"/>
        <v>2</v>
      </c>
      <c r="J6" s="21">
        <f t="shared" si="0"/>
        <v>2</v>
      </c>
      <c r="K6" s="21">
        <f t="shared" si="0"/>
        <v>2</v>
      </c>
      <c r="L6" s="21">
        <f t="shared" si="0"/>
        <v>2</v>
      </c>
      <c r="M6" s="21">
        <f t="shared" si="0"/>
        <v>3</v>
      </c>
      <c r="N6" s="21">
        <f t="shared" si="0"/>
        <v>2</v>
      </c>
      <c r="O6" s="21">
        <f t="shared" si="0"/>
        <v>1</v>
      </c>
      <c r="P6" s="21">
        <f t="shared" si="0"/>
        <v>1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21">
        <f t="shared" si="0"/>
        <v>1</v>
      </c>
      <c r="V6" s="21">
        <f t="shared" si="0"/>
        <v>0</v>
      </c>
      <c r="W6" s="21">
        <f t="shared" si="0"/>
        <v>0</v>
      </c>
      <c r="X6" s="22">
        <f t="shared" si="0"/>
        <v>18</v>
      </c>
    </row>
    <row r="7" spans="1:24" ht="19.5" customHeight="1">
      <c r="A7" s="78" t="s">
        <v>29</v>
      </c>
      <c r="B7" s="18" t="s">
        <v>30</v>
      </c>
      <c r="C7" s="13">
        <v>223</v>
      </c>
      <c r="D7" s="13">
        <v>222</v>
      </c>
      <c r="E7" s="13">
        <f>C7-D7</f>
        <v>1</v>
      </c>
      <c r="F7" s="13">
        <f>H7+I7+J7+K7+L7+M7+N7+O7+P7+Q7+R7+S7+T7+U7</f>
        <v>1</v>
      </c>
      <c r="G7" s="13" t="s">
        <v>31</v>
      </c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  <c r="T7" s="13"/>
      <c r="U7" s="19"/>
      <c r="V7" s="13">
        <v>1</v>
      </c>
      <c r="W7" s="13"/>
      <c r="X7" s="13">
        <f aca="true" t="shared" si="1" ref="X7:X15">F7</f>
        <v>1</v>
      </c>
    </row>
    <row r="8" spans="1:24" ht="19.5" customHeight="1">
      <c r="A8" s="79"/>
      <c r="B8" s="7" t="s">
        <v>32</v>
      </c>
      <c r="C8" s="2">
        <v>107</v>
      </c>
      <c r="D8" s="2">
        <v>104</v>
      </c>
      <c r="E8" s="2">
        <f>C8-D8</f>
        <v>3</v>
      </c>
      <c r="F8" s="2">
        <f>H8+I8+J8+K8+L8+M8+N8+O8+P8+Q8+R8+S8+T8+U8</f>
        <v>2</v>
      </c>
      <c r="G8" s="2" t="s">
        <v>31</v>
      </c>
      <c r="H8" s="2"/>
      <c r="I8" s="2"/>
      <c r="J8" s="2"/>
      <c r="K8" s="2">
        <v>1</v>
      </c>
      <c r="L8" s="2"/>
      <c r="M8" s="2"/>
      <c r="N8" s="2"/>
      <c r="O8" s="2"/>
      <c r="P8" s="2">
        <v>1</v>
      </c>
      <c r="Q8" s="2"/>
      <c r="R8" s="2"/>
      <c r="S8" s="2"/>
      <c r="T8" s="2"/>
      <c r="U8" s="5"/>
      <c r="V8" s="2">
        <v>0</v>
      </c>
      <c r="W8" s="2"/>
      <c r="X8" s="2">
        <f t="shared" si="1"/>
        <v>2</v>
      </c>
    </row>
    <row r="9" spans="1:24" ht="19.5" customHeight="1">
      <c r="A9" s="79"/>
      <c r="B9" s="7" t="s">
        <v>33</v>
      </c>
      <c r="C9" s="2">
        <v>167</v>
      </c>
      <c r="D9" s="2">
        <v>144</v>
      </c>
      <c r="E9" s="2">
        <f>C9-D9</f>
        <v>23</v>
      </c>
      <c r="F9" s="2">
        <v>15</v>
      </c>
      <c r="G9" s="2" t="s">
        <v>31</v>
      </c>
      <c r="H9" s="2">
        <v>3</v>
      </c>
      <c r="I9" s="2">
        <v>3</v>
      </c>
      <c r="J9" s="2">
        <v>1</v>
      </c>
      <c r="K9" s="2">
        <v>1</v>
      </c>
      <c r="L9" s="2"/>
      <c r="M9" s="2"/>
      <c r="N9" s="2">
        <v>1</v>
      </c>
      <c r="O9" s="2"/>
      <c r="P9" s="2">
        <v>1</v>
      </c>
      <c r="Q9" s="2">
        <v>1</v>
      </c>
      <c r="R9" s="2">
        <v>1</v>
      </c>
      <c r="S9" s="2">
        <v>2</v>
      </c>
      <c r="T9" s="2"/>
      <c r="U9" s="5">
        <v>1</v>
      </c>
      <c r="V9" s="2">
        <v>0</v>
      </c>
      <c r="W9" s="2"/>
      <c r="X9" s="2">
        <f t="shared" si="1"/>
        <v>15</v>
      </c>
    </row>
    <row r="10" spans="1:24" ht="19.5" customHeight="1">
      <c r="A10" s="79"/>
      <c r="B10" s="7" t="s">
        <v>34</v>
      </c>
      <c r="C10" s="2">
        <v>91</v>
      </c>
      <c r="D10" s="2">
        <v>97</v>
      </c>
      <c r="E10" s="2">
        <f>C10-D10</f>
        <v>-6</v>
      </c>
      <c r="F10" s="2">
        <f aca="true" t="shared" si="2" ref="F10:F15">H10+I10+J10+K10+L10+M10+N10+O10+P10+Q10+R10+S10+T10+U10</f>
        <v>1</v>
      </c>
      <c r="G10" s="2" t="s">
        <v>31</v>
      </c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5"/>
      <c r="V10" s="2">
        <v>0</v>
      </c>
      <c r="W10" s="2">
        <v>6</v>
      </c>
      <c r="X10" s="2">
        <f t="shared" si="1"/>
        <v>1</v>
      </c>
    </row>
    <row r="11" spans="1:24" ht="19.5" customHeight="1">
      <c r="A11" s="79"/>
      <c r="B11" s="7" t="s">
        <v>35</v>
      </c>
      <c r="C11" s="2"/>
      <c r="D11" s="2"/>
      <c r="E11" s="2"/>
      <c r="F11" s="2">
        <f t="shared" si="2"/>
        <v>2</v>
      </c>
      <c r="G11" s="2" t="s">
        <v>31</v>
      </c>
      <c r="H11" s="2"/>
      <c r="I11" s="2"/>
      <c r="J11" s="2">
        <v>1</v>
      </c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5"/>
      <c r="V11" s="2">
        <v>0</v>
      </c>
      <c r="W11" s="2">
        <v>3</v>
      </c>
      <c r="X11" s="2">
        <f t="shared" si="1"/>
        <v>2</v>
      </c>
    </row>
    <row r="12" spans="1:24" ht="19.5" customHeight="1">
      <c r="A12" s="79"/>
      <c r="B12" s="7" t="s">
        <v>36</v>
      </c>
      <c r="C12" s="2">
        <v>195</v>
      </c>
      <c r="D12" s="2">
        <v>193</v>
      </c>
      <c r="E12" s="2">
        <f>C12-D12</f>
        <v>2</v>
      </c>
      <c r="F12" s="2">
        <f t="shared" si="2"/>
        <v>6</v>
      </c>
      <c r="G12" s="2" t="s">
        <v>31</v>
      </c>
      <c r="H12" s="2"/>
      <c r="I12" s="2"/>
      <c r="J12" s="2">
        <v>3</v>
      </c>
      <c r="K12" s="2"/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5"/>
      <c r="V12" s="2">
        <v>1</v>
      </c>
      <c r="W12" s="2">
        <v>7</v>
      </c>
      <c r="X12" s="2">
        <f t="shared" si="1"/>
        <v>6</v>
      </c>
    </row>
    <row r="13" spans="1:24" ht="19.5" customHeight="1">
      <c r="A13" s="79"/>
      <c r="B13" s="7" t="s">
        <v>37</v>
      </c>
      <c r="C13" s="2">
        <v>78</v>
      </c>
      <c r="D13" s="2">
        <v>77</v>
      </c>
      <c r="E13" s="2">
        <f>C13-D13</f>
        <v>1</v>
      </c>
      <c r="F13" s="2">
        <f t="shared" si="2"/>
        <v>3</v>
      </c>
      <c r="G13" s="2" t="s">
        <v>31</v>
      </c>
      <c r="H13" s="2"/>
      <c r="I13" s="2"/>
      <c r="J13" s="2"/>
      <c r="K13" s="2"/>
      <c r="L13" s="2"/>
      <c r="M13" s="2">
        <v>1</v>
      </c>
      <c r="N13" s="2"/>
      <c r="O13" s="2"/>
      <c r="P13" s="2">
        <v>1</v>
      </c>
      <c r="Q13" s="2">
        <v>1</v>
      </c>
      <c r="R13" s="2"/>
      <c r="S13" s="2"/>
      <c r="T13" s="2"/>
      <c r="U13" s="5"/>
      <c r="V13" s="2">
        <v>1</v>
      </c>
      <c r="W13" s="2">
        <v>3</v>
      </c>
      <c r="X13" s="2">
        <f t="shared" si="1"/>
        <v>3</v>
      </c>
    </row>
    <row r="14" spans="1:24" ht="19.5" customHeight="1">
      <c r="A14" s="79"/>
      <c r="B14" s="7" t="s">
        <v>38</v>
      </c>
      <c r="C14" s="2">
        <v>95</v>
      </c>
      <c r="D14" s="2">
        <v>94</v>
      </c>
      <c r="E14" s="2">
        <f>C14-D14</f>
        <v>1</v>
      </c>
      <c r="F14" s="2">
        <f t="shared" si="2"/>
        <v>1</v>
      </c>
      <c r="G14" s="2" t="s">
        <v>31</v>
      </c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5"/>
      <c r="V14" s="2">
        <v>1</v>
      </c>
      <c r="W14" s="2">
        <v>1</v>
      </c>
      <c r="X14" s="2">
        <f t="shared" si="1"/>
        <v>1</v>
      </c>
    </row>
    <row r="15" spans="1:24" ht="19.5" customHeight="1" thickBot="1">
      <c r="A15" s="79"/>
      <c r="B15" s="15" t="s">
        <v>39</v>
      </c>
      <c r="C15" s="16">
        <v>59</v>
      </c>
      <c r="D15" s="16">
        <v>56</v>
      </c>
      <c r="E15" s="16">
        <f>C15-D15</f>
        <v>3</v>
      </c>
      <c r="F15" s="16">
        <f t="shared" si="2"/>
        <v>4</v>
      </c>
      <c r="G15" s="16" t="s">
        <v>31</v>
      </c>
      <c r="H15" s="16"/>
      <c r="I15" s="16"/>
      <c r="J15" s="16">
        <v>2</v>
      </c>
      <c r="K15" s="16"/>
      <c r="L15" s="16"/>
      <c r="M15" s="16">
        <v>1</v>
      </c>
      <c r="N15" s="16"/>
      <c r="O15" s="16"/>
      <c r="P15" s="16">
        <v>1</v>
      </c>
      <c r="Q15" s="16"/>
      <c r="R15" s="16"/>
      <c r="S15" s="16"/>
      <c r="T15" s="16"/>
      <c r="U15" s="17"/>
      <c r="V15" s="16">
        <v>1</v>
      </c>
      <c r="W15" s="16">
        <v>3</v>
      </c>
      <c r="X15" s="16">
        <f t="shared" si="1"/>
        <v>4</v>
      </c>
    </row>
    <row r="16" spans="1:24" ht="19.5" customHeight="1" thickBot="1">
      <c r="A16" s="80"/>
      <c r="B16" s="20" t="s">
        <v>28</v>
      </c>
      <c r="C16" s="21"/>
      <c r="D16" s="21"/>
      <c r="E16" s="21"/>
      <c r="F16" s="21"/>
      <c r="G16" s="21"/>
      <c r="H16" s="21">
        <f aca="true" t="shared" si="3" ref="H16:X16">SUM(H7:H15)</f>
        <v>3</v>
      </c>
      <c r="I16" s="21">
        <f t="shared" si="3"/>
        <v>3</v>
      </c>
      <c r="J16" s="21">
        <f t="shared" si="3"/>
        <v>7</v>
      </c>
      <c r="K16" s="21">
        <f t="shared" si="3"/>
        <v>3</v>
      </c>
      <c r="L16" s="21">
        <f t="shared" si="3"/>
        <v>2</v>
      </c>
      <c r="M16" s="21">
        <f t="shared" si="3"/>
        <v>3</v>
      </c>
      <c r="N16" s="21">
        <f t="shared" si="3"/>
        <v>2</v>
      </c>
      <c r="O16" s="21">
        <f t="shared" si="3"/>
        <v>1</v>
      </c>
      <c r="P16" s="21">
        <f t="shared" si="3"/>
        <v>5</v>
      </c>
      <c r="Q16" s="21">
        <f t="shared" si="3"/>
        <v>2</v>
      </c>
      <c r="R16" s="21">
        <f t="shared" si="3"/>
        <v>1</v>
      </c>
      <c r="S16" s="21">
        <f t="shared" si="3"/>
        <v>2</v>
      </c>
      <c r="T16" s="21">
        <f t="shared" si="3"/>
        <v>0</v>
      </c>
      <c r="U16" s="21">
        <f t="shared" si="3"/>
        <v>1</v>
      </c>
      <c r="V16" s="21">
        <f t="shared" si="3"/>
        <v>5</v>
      </c>
      <c r="W16" s="21">
        <f t="shared" si="3"/>
        <v>23</v>
      </c>
      <c r="X16" s="22">
        <f t="shared" si="3"/>
        <v>35</v>
      </c>
    </row>
    <row r="17" spans="1:24" ht="19.5" customHeight="1">
      <c r="A17" s="81" t="s">
        <v>42</v>
      </c>
      <c r="B17" s="18" t="s">
        <v>40</v>
      </c>
      <c r="C17" s="13"/>
      <c r="D17" s="13"/>
      <c r="E17" s="13"/>
      <c r="F17" s="13">
        <f>H17+I17+J17+K17+L17+M17+N17+O17+P17+Q17+R17+S17+T17+U17</f>
        <v>14</v>
      </c>
      <c r="G17" s="13" t="s">
        <v>41</v>
      </c>
      <c r="H17" s="13">
        <v>7</v>
      </c>
      <c r="I17" s="13">
        <v>2</v>
      </c>
      <c r="J17" s="13">
        <v>2</v>
      </c>
      <c r="K17" s="13"/>
      <c r="L17" s="13"/>
      <c r="M17" s="13"/>
      <c r="N17" s="13"/>
      <c r="O17" s="13"/>
      <c r="P17" s="13"/>
      <c r="Q17" s="13">
        <v>1</v>
      </c>
      <c r="R17" s="13">
        <v>1</v>
      </c>
      <c r="S17" s="13">
        <v>1</v>
      </c>
      <c r="T17" s="13"/>
      <c r="U17" s="23"/>
      <c r="V17" s="13">
        <v>3</v>
      </c>
      <c r="W17" s="13">
        <v>4</v>
      </c>
      <c r="X17" s="13">
        <f aca="true" t="shared" si="4" ref="X17:X22">F17</f>
        <v>14</v>
      </c>
    </row>
    <row r="18" spans="1:24" ht="19.5" customHeight="1">
      <c r="A18" s="82"/>
      <c r="B18" s="7" t="s">
        <v>43</v>
      </c>
      <c r="C18" s="13"/>
      <c r="D18" s="13"/>
      <c r="E18" s="13"/>
      <c r="F18" s="2">
        <f>H18+I18+J18+K18+L18+M18</f>
        <v>2</v>
      </c>
      <c r="G18" s="2" t="s">
        <v>41</v>
      </c>
      <c r="H18" s="2">
        <v>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"/>
      <c r="V18" s="2">
        <v>0</v>
      </c>
      <c r="W18" s="2"/>
      <c r="X18" s="2">
        <f t="shared" si="4"/>
        <v>2</v>
      </c>
    </row>
    <row r="19" spans="1:24" ht="19.5" customHeight="1">
      <c r="A19" s="82"/>
      <c r="B19" s="7" t="s">
        <v>44</v>
      </c>
      <c r="C19" s="2">
        <v>140</v>
      </c>
      <c r="D19" s="2">
        <v>137</v>
      </c>
      <c r="E19" s="2">
        <f>C19-D19</f>
        <v>3</v>
      </c>
      <c r="F19" s="2">
        <f>H19+I19+J19+K19+L19+M19+N19+O19+P19+Q19+R19+S19+T19+U19</f>
        <v>3</v>
      </c>
      <c r="G19" s="2" t="s">
        <v>41</v>
      </c>
      <c r="H19" s="2"/>
      <c r="I19" s="2"/>
      <c r="J19" s="2">
        <v>1</v>
      </c>
      <c r="K19" s="2"/>
      <c r="L19" s="2"/>
      <c r="M19" s="2"/>
      <c r="N19" s="2"/>
      <c r="O19" s="2"/>
      <c r="P19" s="2"/>
      <c r="Q19" s="2"/>
      <c r="R19" s="2">
        <v>1</v>
      </c>
      <c r="S19" s="2">
        <v>1</v>
      </c>
      <c r="T19" s="2"/>
      <c r="U19" s="2"/>
      <c r="V19" s="2">
        <v>0</v>
      </c>
      <c r="W19" s="2"/>
      <c r="X19" s="2">
        <f t="shared" si="4"/>
        <v>3</v>
      </c>
    </row>
    <row r="20" spans="1:24" ht="19.5" customHeight="1">
      <c r="A20" s="82"/>
      <c r="B20" s="7" t="s">
        <v>89</v>
      </c>
      <c r="C20" s="2"/>
      <c r="D20" s="2"/>
      <c r="E20" s="2"/>
      <c r="F20" s="2">
        <f>H20+I20+J20+K20+L20+M20+N20+O20+P20+Q20+R20+S20+T20+U20</f>
        <v>1</v>
      </c>
      <c r="G20" s="2" t="s">
        <v>41</v>
      </c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>
        <f t="shared" si="4"/>
        <v>1</v>
      </c>
    </row>
    <row r="21" spans="1:24" ht="19.5" customHeight="1">
      <c r="A21" s="82"/>
      <c r="B21" s="7" t="s">
        <v>45</v>
      </c>
      <c r="C21" s="2">
        <v>128</v>
      </c>
      <c r="D21" s="2">
        <v>131</v>
      </c>
      <c r="E21" s="2">
        <f>C21-D21</f>
        <v>-3</v>
      </c>
      <c r="F21" s="2">
        <f>H21+I21+J21+K21+L21+M21+N21+O21+P21+Q21+R21+S21+T21+U21</f>
        <v>3</v>
      </c>
      <c r="G21" s="2" t="s">
        <v>41</v>
      </c>
      <c r="H21" s="2">
        <v>1</v>
      </c>
      <c r="I21" s="2"/>
      <c r="J21" s="2"/>
      <c r="K21" s="2"/>
      <c r="L21" s="2"/>
      <c r="M21" s="2"/>
      <c r="N21" s="2"/>
      <c r="O21" s="2"/>
      <c r="P21" s="2"/>
      <c r="Q21" s="2">
        <v>2</v>
      </c>
      <c r="R21" s="2"/>
      <c r="S21" s="2"/>
      <c r="T21" s="2"/>
      <c r="U21" s="2"/>
      <c r="V21" s="2">
        <v>0</v>
      </c>
      <c r="W21" s="2">
        <v>6</v>
      </c>
      <c r="X21" s="2">
        <f t="shared" si="4"/>
        <v>3</v>
      </c>
    </row>
    <row r="22" spans="1:24" ht="19.5" customHeight="1" thickBot="1">
      <c r="A22" s="82"/>
      <c r="B22" s="7" t="s">
        <v>46</v>
      </c>
      <c r="C22" s="2">
        <v>30</v>
      </c>
      <c r="D22" s="2">
        <v>25</v>
      </c>
      <c r="E22" s="2">
        <f>C22-D22</f>
        <v>5</v>
      </c>
      <c r="F22" s="2">
        <f>H22+I22+J22+K22+L22+M22+N22+O22+P22+Q22+R22+S22+T22+U22</f>
        <v>2</v>
      </c>
      <c r="G22" s="2" t="s">
        <v>41</v>
      </c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>
        <v>1</v>
      </c>
      <c r="S22" s="2"/>
      <c r="T22" s="2"/>
      <c r="U22" s="2"/>
      <c r="V22" s="2">
        <v>0</v>
      </c>
      <c r="W22" s="2">
        <v>2</v>
      </c>
      <c r="X22" s="2">
        <f t="shared" si="4"/>
        <v>2</v>
      </c>
    </row>
    <row r="23" spans="1:24" ht="19.5" customHeight="1" thickBot="1">
      <c r="A23" s="83"/>
      <c r="B23" s="20" t="s">
        <v>28</v>
      </c>
      <c r="C23" s="21"/>
      <c r="D23" s="21"/>
      <c r="E23" s="21"/>
      <c r="F23" s="21"/>
      <c r="G23" s="21"/>
      <c r="H23" s="21">
        <f aca="true" t="shared" si="5" ref="H23:X23">SUM(H17:H22)</f>
        <v>10</v>
      </c>
      <c r="I23" s="21">
        <f t="shared" si="5"/>
        <v>3</v>
      </c>
      <c r="J23" s="21">
        <f t="shared" si="5"/>
        <v>3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4</v>
      </c>
      <c r="R23" s="21">
        <f t="shared" si="5"/>
        <v>3</v>
      </c>
      <c r="S23" s="21">
        <f t="shared" si="5"/>
        <v>2</v>
      </c>
      <c r="T23" s="21">
        <f t="shared" si="5"/>
        <v>0</v>
      </c>
      <c r="U23" s="21">
        <f t="shared" si="5"/>
        <v>0</v>
      </c>
      <c r="V23" s="21">
        <f t="shared" si="5"/>
        <v>3</v>
      </c>
      <c r="W23" s="21">
        <f t="shared" si="5"/>
        <v>12</v>
      </c>
      <c r="X23" s="21">
        <f t="shared" si="5"/>
        <v>25</v>
      </c>
    </row>
    <row r="24" spans="1:24" ht="19.5" customHeight="1" thickBot="1">
      <c r="A24" s="14" t="s">
        <v>47</v>
      </c>
      <c r="B24" s="25" t="s">
        <v>48</v>
      </c>
      <c r="C24" s="26">
        <v>60</v>
      </c>
      <c r="D24" s="26">
        <v>38</v>
      </c>
      <c r="E24" s="26">
        <f>C24-D24</f>
        <v>22</v>
      </c>
      <c r="F24" s="26">
        <f>H24+I24+J24+K24+L24+M24+N24+O24+P24+Q24+R24+S24+T24+U24</f>
        <v>1</v>
      </c>
      <c r="G24" s="27" t="s">
        <v>47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1</v>
      </c>
      <c r="V24" s="26">
        <v>0</v>
      </c>
      <c r="W24" s="26"/>
      <c r="X24" s="26">
        <f>F24</f>
        <v>1</v>
      </c>
    </row>
    <row r="25" spans="1:24" ht="19.5" customHeight="1" thickBot="1">
      <c r="A25" s="24"/>
      <c r="B25" s="20" t="s">
        <v>49</v>
      </c>
      <c r="C25" s="21">
        <f>SUM(C5:C24)</f>
        <v>1715</v>
      </c>
      <c r="D25" s="21">
        <f>SUM(D5:D24)</f>
        <v>1613</v>
      </c>
      <c r="E25" s="21">
        <f>SUM(E5:E24)</f>
        <v>102</v>
      </c>
      <c r="F25" s="21">
        <f>SUM(F4:F24)</f>
        <v>79</v>
      </c>
      <c r="G25" s="21"/>
      <c r="H25" s="21">
        <f aca="true" t="shared" si="6" ref="H25:X25">H6+H16+H23+H24</f>
        <v>15</v>
      </c>
      <c r="I25" s="21">
        <f t="shared" si="6"/>
        <v>8</v>
      </c>
      <c r="J25" s="21">
        <f t="shared" si="6"/>
        <v>12</v>
      </c>
      <c r="K25" s="21">
        <f t="shared" si="6"/>
        <v>5</v>
      </c>
      <c r="L25" s="21">
        <f t="shared" si="6"/>
        <v>4</v>
      </c>
      <c r="M25" s="21">
        <f t="shared" si="6"/>
        <v>6</v>
      </c>
      <c r="N25" s="21">
        <f t="shared" si="6"/>
        <v>4</v>
      </c>
      <c r="O25" s="21">
        <f t="shared" si="6"/>
        <v>2</v>
      </c>
      <c r="P25" s="21">
        <f t="shared" si="6"/>
        <v>6</v>
      </c>
      <c r="Q25" s="21">
        <f t="shared" si="6"/>
        <v>6</v>
      </c>
      <c r="R25" s="21">
        <f t="shared" si="6"/>
        <v>4</v>
      </c>
      <c r="S25" s="21">
        <f t="shared" si="6"/>
        <v>4</v>
      </c>
      <c r="T25" s="21">
        <f t="shared" si="6"/>
        <v>0</v>
      </c>
      <c r="U25" s="21">
        <f t="shared" si="6"/>
        <v>3</v>
      </c>
      <c r="V25" s="21">
        <f t="shared" si="6"/>
        <v>8</v>
      </c>
      <c r="W25" s="21">
        <f t="shared" si="6"/>
        <v>35</v>
      </c>
      <c r="X25" s="21">
        <f t="shared" si="6"/>
        <v>79</v>
      </c>
    </row>
    <row r="26" spans="1:24" ht="19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5">
    <mergeCell ref="A26:X26"/>
    <mergeCell ref="B2:U2"/>
    <mergeCell ref="A4:A6"/>
    <mergeCell ref="A7:A16"/>
    <mergeCell ref="A17:A23"/>
  </mergeCells>
  <printOptions/>
  <pageMargins left="0.5506944444444445" right="0.275" top="0.3541666666666667" bottom="0.4722222222222222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0">
      <selection activeCell="E13" sqref="E13"/>
    </sheetView>
  </sheetViews>
  <sheetFormatPr defaultColWidth="9.00390625" defaultRowHeight="14.25"/>
  <cols>
    <col min="1" max="1" width="3.125" style="0" customWidth="1"/>
    <col min="2" max="2" width="14.125" style="0" customWidth="1"/>
    <col min="3" max="3" width="7.25390625" style="0" customWidth="1"/>
    <col min="4" max="4" width="5.25390625" style="0" customWidth="1"/>
    <col min="5" max="5" width="96.125" style="0" customWidth="1"/>
    <col min="6" max="6" width="5.50390625" style="0" hidden="1" customWidth="1"/>
  </cols>
  <sheetData>
    <row r="1" spans="1:19" ht="14.25">
      <c r="A1" s="84" t="s">
        <v>50</v>
      </c>
      <c r="B1" s="84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6" s="8" customFormat="1" ht="33.75" customHeight="1">
      <c r="A2" s="85" t="s">
        <v>51</v>
      </c>
      <c r="B2" s="85"/>
      <c r="C2" s="85"/>
      <c r="D2" s="85"/>
      <c r="E2" s="85"/>
      <c r="F2" s="85"/>
    </row>
    <row r="3" spans="1:6" s="9" customFormat="1" ht="33.75" customHeight="1">
      <c r="A3" s="32" t="s">
        <v>52</v>
      </c>
      <c r="B3" s="33" t="s">
        <v>53</v>
      </c>
      <c r="C3" s="33" t="s">
        <v>54</v>
      </c>
      <c r="D3" s="32" t="s">
        <v>55</v>
      </c>
      <c r="E3" s="32" t="s">
        <v>91</v>
      </c>
      <c r="F3" s="33" t="s">
        <v>57</v>
      </c>
    </row>
    <row r="4" spans="1:6" ht="38.25" customHeight="1">
      <c r="A4" s="34">
        <v>1</v>
      </c>
      <c r="B4" s="35" t="s">
        <v>58</v>
      </c>
      <c r="C4" s="36" t="s">
        <v>59</v>
      </c>
      <c r="D4" s="37">
        <v>1</v>
      </c>
      <c r="E4" s="38" t="s">
        <v>96</v>
      </c>
      <c r="F4" s="39"/>
    </row>
    <row r="5" spans="1:6" ht="43.5" customHeight="1">
      <c r="A5" s="34">
        <v>2</v>
      </c>
      <c r="B5" s="35" t="s">
        <v>60</v>
      </c>
      <c r="C5" s="36" t="s">
        <v>61</v>
      </c>
      <c r="D5" s="37">
        <v>1</v>
      </c>
      <c r="E5" s="38" t="s">
        <v>92</v>
      </c>
      <c r="F5" s="39"/>
    </row>
    <row r="6" spans="1:6" ht="50.25" customHeight="1">
      <c r="A6" s="34">
        <v>3</v>
      </c>
      <c r="B6" s="35" t="s">
        <v>19</v>
      </c>
      <c r="C6" s="36" t="s">
        <v>59</v>
      </c>
      <c r="D6" s="37">
        <v>1</v>
      </c>
      <c r="E6" s="38" t="s">
        <v>93</v>
      </c>
      <c r="F6" s="39"/>
    </row>
    <row r="7" spans="1:6" ht="39" customHeight="1">
      <c r="A7" s="34">
        <v>4</v>
      </c>
      <c r="B7" s="35" t="s">
        <v>62</v>
      </c>
      <c r="C7" s="36" t="s">
        <v>61</v>
      </c>
      <c r="D7" s="37">
        <v>1</v>
      </c>
      <c r="E7" s="38" t="s">
        <v>94</v>
      </c>
      <c r="F7" s="39"/>
    </row>
    <row r="8" spans="1:6" ht="43.5" customHeight="1">
      <c r="A8" s="34">
        <v>4</v>
      </c>
      <c r="B8" s="35" t="s">
        <v>63</v>
      </c>
      <c r="C8" s="36" t="s">
        <v>61</v>
      </c>
      <c r="D8" s="37">
        <v>2</v>
      </c>
      <c r="E8" s="38" t="s">
        <v>94</v>
      </c>
      <c r="F8" s="39"/>
    </row>
    <row r="9" spans="1:6" ht="40.5" customHeight="1">
      <c r="A9" s="34">
        <v>6</v>
      </c>
      <c r="B9" s="40" t="s">
        <v>64</v>
      </c>
      <c r="C9" s="41" t="s">
        <v>61</v>
      </c>
      <c r="D9" s="42">
        <v>1</v>
      </c>
      <c r="E9" s="43" t="s">
        <v>95</v>
      </c>
      <c r="F9" s="39"/>
    </row>
    <row r="10" spans="1:6" ht="24" customHeight="1">
      <c r="A10" s="44"/>
      <c r="B10" s="45" t="s">
        <v>23</v>
      </c>
      <c r="C10" s="46"/>
      <c r="D10" s="47">
        <f>SUM(D4:D9)</f>
        <v>7</v>
      </c>
      <c r="E10" s="48"/>
      <c r="F10" s="49"/>
    </row>
    <row r="11" spans="1:6" s="8" customFormat="1" ht="33.75" customHeight="1">
      <c r="A11" s="85" t="s">
        <v>65</v>
      </c>
      <c r="B11" s="85"/>
      <c r="C11" s="85"/>
      <c r="D11" s="85"/>
      <c r="E11" s="85"/>
      <c r="F11" s="85"/>
    </row>
    <row r="12" spans="1:6" ht="26.25" customHeight="1">
      <c r="A12" s="33" t="s">
        <v>52</v>
      </c>
      <c r="B12" s="33" t="s">
        <v>53</v>
      </c>
      <c r="C12" s="33" t="s">
        <v>54</v>
      </c>
      <c r="D12" s="33" t="s">
        <v>55</v>
      </c>
      <c r="E12" s="33" t="s">
        <v>56</v>
      </c>
      <c r="F12" s="33" t="s">
        <v>57</v>
      </c>
    </row>
    <row r="13" spans="1:6" ht="80.25" customHeight="1">
      <c r="A13" s="50">
        <v>1</v>
      </c>
      <c r="B13" s="51" t="s">
        <v>66</v>
      </c>
      <c r="C13" s="51" t="s">
        <v>67</v>
      </c>
      <c r="D13" s="52">
        <v>2</v>
      </c>
      <c r="E13" s="53" t="s">
        <v>104</v>
      </c>
      <c r="F13" s="54"/>
    </row>
    <row r="14" spans="1:6" ht="24" customHeight="1">
      <c r="A14" s="55"/>
      <c r="B14" s="56" t="s">
        <v>23</v>
      </c>
      <c r="C14" s="57"/>
      <c r="D14" s="58">
        <v>2</v>
      </c>
      <c r="E14" s="59"/>
      <c r="F14" s="60"/>
    </row>
    <row r="15" spans="1:6" ht="14.25">
      <c r="A15" s="61"/>
      <c r="B15" s="61"/>
      <c r="C15" s="61"/>
      <c r="D15" s="61"/>
      <c r="E15" s="61"/>
      <c r="F15" s="61"/>
    </row>
    <row r="16" spans="1:6" ht="14.25">
      <c r="A16" s="61"/>
      <c r="B16" s="61"/>
      <c r="C16" s="61"/>
      <c r="D16" s="61"/>
      <c r="E16" s="61"/>
      <c r="F16" s="61"/>
    </row>
    <row r="17" spans="1:6" ht="14.25">
      <c r="A17" s="61"/>
      <c r="B17" s="61"/>
      <c r="C17" s="61"/>
      <c r="D17" s="61"/>
      <c r="E17" s="61"/>
      <c r="F17" s="61"/>
    </row>
    <row r="18" spans="1:6" ht="14.25">
      <c r="A18" s="61"/>
      <c r="B18" s="61"/>
      <c r="C18" s="61"/>
      <c r="D18" s="61"/>
      <c r="E18" s="61"/>
      <c r="F18" s="61"/>
    </row>
    <row r="19" spans="1:6" ht="14.25">
      <c r="A19" s="61"/>
      <c r="B19" s="61"/>
      <c r="C19" s="61"/>
      <c r="D19" s="61"/>
      <c r="E19" s="61"/>
      <c r="F19" s="61"/>
    </row>
    <row r="20" spans="1:6" ht="14.25">
      <c r="A20" s="61"/>
      <c r="B20" s="61"/>
      <c r="C20" s="61"/>
      <c r="D20" s="61"/>
      <c r="E20" s="61"/>
      <c r="F20" s="61"/>
    </row>
    <row r="21" spans="1:6" ht="14.25">
      <c r="A21" s="61"/>
      <c r="B21" s="61"/>
      <c r="C21" s="61"/>
      <c r="D21" s="61"/>
      <c r="E21" s="61"/>
      <c r="F21" s="61"/>
    </row>
    <row r="22" spans="1:6" ht="14.25">
      <c r="A22" s="61"/>
      <c r="B22" s="61"/>
      <c r="C22" s="61"/>
      <c r="D22" s="61"/>
      <c r="E22" s="61"/>
      <c r="F22" s="61"/>
    </row>
  </sheetData>
  <mergeCells count="3">
    <mergeCell ref="A1:B1"/>
    <mergeCell ref="A2:F2"/>
    <mergeCell ref="A11:F11"/>
  </mergeCells>
  <printOptions/>
  <pageMargins left="0.5194444444444445" right="0.3145833333333333" top="0.19652777777777777" bottom="0.2361111111111111" header="0.275" footer="0.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7">
      <selection activeCell="E8" sqref="E8"/>
    </sheetView>
  </sheetViews>
  <sheetFormatPr defaultColWidth="9.00390625" defaultRowHeight="14.25"/>
  <cols>
    <col min="1" max="1" width="4.75390625" style="0" customWidth="1"/>
    <col min="2" max="2" width="11.50390625" style="0" customWidth="1"/>
    <col min="3" max="3" width="8.75390625" style="0" customWidth="1"/>
    <col min="4" max="4" width="5.75390625" style="0" customWidth="1"/>
    <col min="5" max="5" width="98.625" style="0" customWidth="1"/>
    <col min="6" max="6" width="7.375" style="0" hidden="1" customWidth="1"/>
  </cols>
  <sheetData>
    <row r="1" spans="1:2" ht="13.5" customHeight="1">
      <c r="A1" s="75" t="s">
        <v>68</v>
      </c>
      <c r="B1" s="75"/>
    </row>
    <row r="2" spans="1:7" s="8" customFormat="1" ht="18" customHeight="1">
      <c r="A2" s="85" t="s">
        <v>69</v>
      </c>
      <c r="B2" s="85"/>
      <c r="C2" s="85"/>
      <c r="D2" s="85"/>
      <c r="E2" s="85"/>
      <c r="F2" s="85"/>
      <c r="G2" s="62"/>
    </row>
    <row r="3" spans="1:7" ht="26.25" customHeight="1">
      <c r="A3" s="33" t="s">
        <v>52</v>
      </c>
      <c r="B3" s="33" t="s">
        <v>53</v>
      </c>
      <c r="C3" s="33" t="s">
        <v>54</v>
      </c>
      <c r="D3" s="33" t="s">
        <v>55</v>
      </c>
      <c r="E3" s="33" t="s">
        <v>91</v>
      </c>
      <c r="F3" s="33" t="s">
        <v>57</v>
      </c>
      <c r="G3" s="61"/>
    </row>
    <row r="4" spans="1:7" ht="48.75" customHeight="1">
      <c r="A4" s="34">
        <v>1</v>
      </c>
      <c r="B4" s="63" t="s">
        <v>70</v>
      </c>
      <c r="C4" s="65" t="s">
        <v>71</v>
      </c>
      <c r="D4" s="65">
        <v>1</v>
      </c>
      <c r="E4" s="66" t="s">
        <v>98</v>
      </c>
      <c r="F4" s="39"/>
      <c r="G4" s="61"/>
    </row>
    <row r="5" spans="1:7" ht="42.75" customHeight="1">
      <c r="A5" s="34">
        <v>2</v>
      </c>
      <c r="B5" s="67" t="s">
        <v>72</v>
      </c>
      <c r="C5" s="65" t="s">
        <v>73</v>
      </c>
      <c r="D5" s="65">
        <v>1</v>
      </c>
      <c r="E5" s="66" t="s">
        <v>97</v>
      </c>
      <c r="F5" s="39"/>
      <c r="G5" s="61"/>
    </row>
    <row r="6" spans="1:7" ht="42.75" customHeight="1">
      <c r="A6" s="34">
        <v>3</v>
      </c>
      <c r="B6" s="65" t="s">
        <v>74</v>
      </c>
      <c r="C6" s="65" t="s">
        <v>75</v>
      </c>
      <c r="D6" s="65">
        <v>1</v>
      </c>
      <c r="E6" s="66" t="s">
        <v>99</v>
      </c>
      <c r="F6" s="39"/>
      <c r="G6" s="61"/>
    </row>
    <row r="7" spans="1:7" ht="56.25" customHeight="1">
      <c r="A7" s="34">
        <v>4</v>
      </c>
      <c r="B7" s="65" t="s">
        <v>76</v>
      </c>
      <c r="C7" s="65" t="s">
        <v>77</v>
      </c>
      <c r="D7" s="65">
        <v>1</v>
      </c>
      <c r="E7" s="66" t="s">
        <v>102</v>
      </c>
      <c r="F7" s="39"/>
      <c r="G7" s="61"/>
    </row>
    <row r="8" spans="1:7" ht="43.5" customHeight="1">
      <c r="A8" s="34">
        <v>5</v>
      </c>
      <c r="B8" s="67" t="s">
        <v>78</v>
      </c>
      <c r="C8" s="65" t="s">
        <v>79</v>
      </c>
      <c r="D8" s="65">
        <v>2</v>
      </c>
      <c r="E8" s="68" t="s">
        <v>103</v>
      </c>
      <c r="F8" s="39"/>
      <c r="G8" s="61"/>
    </row>
    <row r="9" spans="1:7" ht="44.25" customHeight="1">
      <c r="A9" s="34">
        <v>6</v>
      </c>
      <c r="B9" s="65" t="s">
        <v>80</v>
      </c>
      <c r="C9" s="65" t="s">
        <v>81</v>
      </c>
      <c r="D9" s="65">
        <v>1</v>
      </c>
      <c r="E9" s="66" t="s">
        <v>82</v>
      </c>
      <c r="F9" s="39"/>
      <c r="G9" s="61"/>
    </row>
    <row r="10" spans="1:7" ht="42" customHeight="1">
      <c r="A10" s="34">
        <v>7</v>
      </c>
      <c r="B10" s="69" t="s">
        <v>83</v>
      </c>
      <c r="C10" s="69" t="s">
        <v>84</v>
      </c>
      <c r="D10" s="69">
        <v>1</v>
      </c>
      <c r="E10" s="70" t="s">
        <v>100</v>
      </c>
      <c r="F10" s="39"/>
      <c r="G10" s="61"/>
    </row>
    <row r="11" spans="1:7" ht="18.75" customHeight="1">
      <c r="A11" s="44"/>
      <c r="B11" s="71" t="s">
        <v>23</v>
      </c>
      <c r="C11" s="72"/>
      <c r="D11" s="73">
        <f>SUM(D4:D10)</f>
        <v>8</v>
      </c>
      <c r="E11" s="74"/>
      <c r="F11" s="49"/>
      <c r="G11" s="61"/>
    </row>
    <row r="12" spans="1:7" ht="3.75" customHeight="1">
      <c r="A12" s="61"/>
      <c r="B12" s="61"/>
      <c r="C12" s="61"/>
      <c r="D12" s="61"/>
      <c r="E12" s="61"/>
      <c r="F12" s="61"/>
      <c r="G12" s="61"/>
    </row>
    <row r="13" spans="1:7" s="8" customFormat="1" ht="22.5">
      <c r="A13" s="85" t="s">
        <v>85</v>
      </c>
      <c r="B13" s="85"/>
      <c r="C13" s="85"/>
      <c r="D13" s="85"/>
      <c r="E13" s="85"/>
      <c r="F13" s="85"/>
      <c r="G13" s="62"/>
    </row>
    <row r="14" spans="1:7" ht="26.25" customHeight="1">
      <c r="A14" s="33" t="s">
        <v>52</v>
      </c>
      <c r="B14" s="33" t="s">
        <v>53</v>
      </c>
      <c r="C14" s="33" t="s">
        <v>54</v>
      </c>
      <c r="D14" s="33" t="s">
        <v>55</v>
      </c>
      <c r="E14" s="33" t="s">
        <v>56</v>
      </c>
      <c r="F14" s="33" t="s">
        <v>57</v>
      </c>
      <c r="G14" s="61"/>
    </row>
    <row r="15" spans="1:7" ht="29.25" customHeight="1">
      <c r="A15" s="50">
        <v>1</v>
      </c>
      <c r="B15" s="64" t="s">
        <v>86</v>
      </c>
      <c r="C15" s="64" t="s">
        <v>87</v>
      </c>
      <c r="D15" s="50">
        <v>1</v>
      </c>
      <c r="E15" s="86" t="s">
        <v>101</v>
      </c>
      <c r="F15" s="54"/>
      <c r="G15" s="61"/>
    </row>
    <row r="16" spans="1:7" ht="29.25" customHeight="1">
      <c r="A16" s="50">
        <v>2</v>
      </c>
      <c r="B16" s="51" t="s">
        <v>88</v>
      </c>
      <c r="C16" s="51" t="s">
        <v>87</v>
      </c>
      <c r="D16" s="52">
        <v>1</v>
      </c>
      <c r="E16" s="87"/>
      <c r="F16" s="54"/>
      <c r="G16" s="61"/>
    </row>
    <row r="17" spans="1:6" ht="16.5" customHeight="1">
      <c r="A17" s="28"/>
      <c r="B17" s="56" t="s">
        <v>23</v>
      </c>
      <c r="C17" s="57"/>
      <c r="D17" s="58">
        <v>2</v>
      </c>
      <c r="E17" s="59"/>
      <c r="F17" s="29"/>
    </row>
    <row r="18" ht="14.25">
      <c r="D18" s="30"/>
    </row>
  </sheetData>
  <mergeCells count="4">
    <mergeCell ref="A1:B1"/>
    <mergeCell ref="A2:F2"/>
    <mergeCell ref="A13:F13"/>
    <mergeCell ref="E15:E16"/>
  </mergeCells>
  <printOptions/>
  <pageMargins left="0.42986111111111114" right="0.275" top="0.3541666666666667" bottom="0.2361111111111111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2015-07-30T01:51:04Z</cp:lastPrinted>
  <dcterms:created xsi:type="dcterms:W3CDTF">1996-12-17T01:32:42Z</dcterms:created>
  <dcterms:modified xsi:type="dcterms:W3CDTF">2015-07-30T06:06:14Z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