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现场考聘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<sst xmlns="http://schemas.openxmlformats.org/spreadsheetml/2006/main" count="57" uniqueCount="51">
  <si>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各学科岗位分布情况</t>
  </si>
  <si>
    <t>语文</t>
  </si>
  <si>
    <t>数学</t>
  </si>
  <si>
    <t>英语</t>
  </si>
  <si>
    <t>物理</t>
  </si>
  <si>
    <t>化学</t>
  </si>
  <si>
    <t>地理</t>
  </si>
  <si>
    <t>音乐</t>
  </si>
  <si>
    <t>体育</t>
  </si>
  <si>
    <t>美术</t>
  </si>
  <si>
    <t>信息技术</t>
  </si>
  <si>
    <t>幼教</t>
  </si>
  <si>
    <t>新都一幼</t>
  </si>
  <si>
    <t>新繁幼儿园</t>
  </si>
  <si>
    <t>机关幼儿园</t>
  </si>
  <si>
    <t>金都中学</t>
  </si>
  <si>
    <t>繁江小学</t>
  </si>
  <si>
    <t>桂林小学</t>
  </si>
  <si>
    <t>天元小学</t>
  </si>
  <si>
    <t>龙虎小学</t>
  </si>
  <si>
    <t>政治</t>
  </si>
  <si>
    <t>大丰中学</t>
  </si>
  <si>
    <t>单位：成都市新都区教育局</t>
  </si>
  <si>
    <t>合计</t>
  </si>
  <si>
    <t>生物</t>
  </si>
  <si>
    <t>新都二中</t>
  </si>
  <si>
    <t>香城中学</t>
  </si>
  <si>
    <t>升庵中学</t>
  </si>
  <si>
    <t>小计</t>
  </si>
  <si>
    <t>新都四中</t>
  </si>
  <si>
    <t>东湖中学</t>
  </si>
  <si>
    <t>西街小学</t>
  </si>
  <si>
    <t>香城小学</t>
  </si>
  <si>
    <t>汉城小学</t>
  </si>
  <si>
    <t>特校</t>
  </si>
  <si>
    <t xml:space="preserve">    岗位
   学科
     需求
单位</t>
  </si>
  <si>
    <t>新新路小学</t>
  </si>
  <si>
    <t>蜀龙学校</t>
  </si>
  <si>
    <r>
      <t>成都市新都区教育局下属事业单位到部属重点师范院校考核招聘201</t>
    </r>
    <r>
      <rPr>
        <sz val="16"/>
        <rFont val="黑体"/>
        <family val="0"/>
      </rPr>
      <t>7</t>
    </r>
    <r>
      <rPr>
        <sz val="16"/>
        <rFont val="黑体"/>
        <family val="0"/>
      </rPr>
      <t xml:space="preserve">年应届优秀大学毕业生岗位分布情况表
</t>
    </r>
    <r>
      <rPr>
        <sz val="10"/>
        <rFont val="黑体"/>
        <family val="0"/>
      </rPr>
      <t>（全日制普通高校毕业生）</t>
    </r>
  </si>
  <si>
    <t>谕亭小学（毗河校区）</t>
  </si>
  <si>
    <r>
      <t>一、普高教师岗位7</t>
    </r>
    <r>
      <rPr>
        <sz val="9"/>
        <rFont val="宋体"/>
        <family val="0"/>
      </rPr>
      <t>个</t>
    </r>
  </si>
  <si>
    <t>繁江中学</t>
  </si>
  <si>
    <t>科学</t>
  </si>
  <si>
    <t>特教</t>
  </si>
  <si>
    <t>天元中学</t>
  </si>
  <si>
    <t>四、特教教师岗位4个</t>
  </si>
  <si>
    <t>三、小学教师岗位52个</t>
  </si>
  <si>
    <t>新都一中</t>
  </si>
  <si>
    <r>
      <t>二、初中教师岗位29</t>
    </r>
    <r>
      <rPr>
        <sz val="9"/>
        <rFont val="宋体"/>
        <family val="0"/>
      </rPr>
      <t>个</t>
    </r>
  </si>
  <si>
    <t>四、幼儿园教师岗位8个</t>
  </si>
  <si>
    <t>附件：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</si>
</sst>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0_ "/>
    <numFmt numFmtId="179" formatCode="0.00_);[Red]\(0.00\)"/>
    <numFmt numFmtId="180" formatCode="0.0_);[Red]\(0.0\)"/>
    <numFmt numFmtId="181" formatCode="0.00_ "/>
    <numFmt numFmtId="182" formatCode="0.00_);\(0.00\)"/>
    <numFmt numFmtId="183" formatCode="#\ ?/2"/>
    <numFmt numFmtId="184" formatCode="0.0_ "/>
    <numFmt numFmtId="185" formatCode="#\ ???/???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#################.##########"/>
    <numFmt numFmtId="192" formatCode="_ &quot;￥&quot;* #,##0.00_ ;_ &quot;￥&quot;* \-#,##0.00_ ;_ &quot;￥&quot;* \-??_ ;_ @_ "/>
    <numFmt numFmtId="193" formatCode="_ &quot;￥&quot;* #,##0_ ;_ &quot;￥&quot;* \-#,##0_ ;_ &quot;￥&quot;* \-_ ;_ @_ "/>
    <numFmt numFmtId="194" formatCode="0.0000000000_);[Red]\(0.0000000000\)"/>
    <numFmt numFmtId="195" formatCode="&quot;￥&quot;#,##0;\-&quot;￥&quot;#,##0"/>
    <numFmt numFmtId="196" formatCode="&quot;￥&quot;#,##0;[Red]\-&quot;￥&quot;#,##0"/>
    <numFmt numFmtId="197" formatCode="&quot;￥&quot;#,##0.00;\-&quot;￥&quot;#,##0.00"/>
    <numFmt numFmtId="198" formatCode="&quot;￥&quot;#,##0.00;[Red]\-&quot;￥&quot;#,##0.00"/>
    <numFmt numFmtId="199" formatCode="_-&quot;￥&quot;* #,##0_-;\-&quot;￥&quot;* #,##0_-;_-&quot;￥&quot;* &quot;-&quot;_-;_-@_-"/>
    <numFmt numFmtId="200" formatCode="_-* #,##0_-;\-* #,##0_-;_-* &quot;-&quot;_-;_-@_-"/>
    <numFmt numFmtId="201" formatCode="_-&quot;￥&quot;* #,##0.00_-;\-&quot;￥&quot;* #,##0.00_-;_-&quot;￥&quot;* &quot;-&quot;??_-;_-@_-"/>
    <numFmt numFmtId="202" formatCode="_-* #,##0.00_-;\-* #,##0.00_-;_-* &quot;-&quot;??_-;_-@_-"/>
    <numFmt numFmtId="203" formatCode="&quot;￥&quot;* _-#,##0;&quot;￥&quot;* \-#,##0;&quot;￥&quot;* _-&quot;-&quot;;@"/>
    <numFmt numFmtId="204" formatCode="* #,##0;* \-#,##0;* &quot;-&quot;;@"/>
    <numFmt numFmtId="205" formatCode="&quot;￥&quot;* _-#,##0.00;&quot;￥&quot;* \-#,##0.00;&quot;￥&quot;* _-&quot;-&quot;??;@"/>
    <numFmt numFmtId="206" formatCode="* #,##0.00;* \-#,##0.00;* &quot;-&quot;??;@"/>
    <numFmt numFmtId="207" formatCode="yyyy&quot;年&quot;m&quot;月&quot;;@"/>
    <numFmt numFmtId="208" formatCode="yyyy&quot;年&quot;m&quot;月&quot;d&quot;日&quot;;@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6"/>
      <name val="黑体"/>
      <family val="0"/>
    </font>
    <font>
      <b/>
      <sz val="9"/>
      <name val="宋体"/>
      <family val="0"/>
    </font>
    <font>
      <b/>
      <sz val="9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40" applyFont="1" applyBorder="1">
      <alignment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left" vertical="center" wrapText="1"/>
      <protection/>
    </xf>
    <xf numFmtId="176" fontId="3" fillId="0" borderId="11" xfId="40" applyNumberFormat="1" applyFont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3" fillId="0" borderId="11" xfId="40" applyFont="1" applyBorder="1" applyAlignment="1">
      <alignment horizontal="left" vertical="center"/>
      <protection/>
    </xf>
    <xf numFmtId="0" fontId="3" fillId="0" borderId="11" xfId="40" applyFont="1" applyFill="1" applyBorder="1" applyAlignment="1">
      <alignment horizontal="left" vertical="center"/>
      <protection/>
    </xf>
    <xf numFmtId="176" fontId="3" fillId="0" borderId="0" xfId="40" applyNumberFormat="1" applyFont="1" applyBorder="1">
      <alignment vertical="center"/>
      <protection/>
    </xf>
    <xf numFmtId="0" fontId="3" fillId="0" borderId="0" xfId="40" applyFont="1" applyBorder="1" applyAlignment="1">
      <alignment vertical="center"/>
      <protection/>
    </xf>
    <xf numFmtId="0" fontId="3" fillId="0" borderId="11" xfId="40" applyFont="1" applyBorder="1" applyAlignment="1">
      <alignment horizontal="left" vertical="center"/>
      <protection/>
    </xf>
    <xf numFmtId="0" fontId="3" fillId="0" borderId="10" xfId="40" applyFont="1" applyBorder="1" applyAlignment="1">
      <alignment horizontal="left" vertical="center" wrapText="1"/>
      <protection/>
    </xf>
    <xf numFmtId="0" fontId="3" fillId="0" borderId="11" xfId="40" applyFont="1" applyBorder="1" applyAlignment="1">
      <alignment horizontal="left" vertical="center"/>
      <protection/>
    </xf>
    <xf numFmtId="0" fontId="8" fillId="0" borderId="0" xfId="40" applyFont="1" applyBorder="1">
      <alignment vertical="center"/>
      <protection/>
    </xf>
    <xf numFmtId="0" fontId="3" fillId="0" borderId="11" xfId="40" applyFont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horizontal="left"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4" xfId="40" applyFont="1" applyFill="1" applyBorder="1" applyAlignment="1">
      <alignment horizontal="left" vertical="center"/>
      <protection/>
    </xf>
    <xf numFmtId="0" fontId="5" fillId="0" borderId="0" xfId="40" applyFont="1" applyBorder="1" applyAlignment="1">
      <alignment horizontal="center" vertical="center" wrapText="1"/>
      <protection/>
    </xf>
    <xf numFmtId="0" fontId="5" fillId="0" borderId="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31" fontId="3" fillId="0" borderId="10" xfId="40" applyNumberFormat="1" applyFont="1" applyBorder="1" applyAlignment="1">
      <alignment horizontal="right" vertical="center" wrapText="1"/>
      <protection/>
    </xf>
    <xf numFmtId="0" fontId="6" fillId="0" borderId="11" xfId="40" applyFont="1" applyBorder="1" applyAlignment="1">
      <alignment horizontal="center" vertical="top" wrapText="1"/>
      <protection/>
    </xf>
    <xf numFmtId="0" fontId="7" fillId="0" borderId="11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年现场考聘优秀大学毕业生岗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90625"/>
          <a:ext cx="16764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200150"/>
          <a:ext cx="16764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U6" sqref="U6"/>
    </sheetView>
  </sheetViews>
  <sheetFormatPr defaultColWidth="9.00390625" defaultRowHeight="14.25"/>
  <cols>
    <col min="1" max="1" width="22.125" style="1" customWidth="1"/>
    <col min="2" max="2" width="4.50390625" style="1" customWidth="1"/>
    <col min="3" max="17" width="3.625" style="1" customWidth="1"/>
    <col min="18" max="16384" width="9.00390625" style="1" customWidth="1"/>
  </cols>
  <sheetData>
    <row r="1" ht="17.25" customHeight="1">
      <c r="A1" s="15" t="s">
        <v>50</v>
      </c>
    </row>
    <row r="2" spans="1:17" ht="59.25" customHeight="1">
      <c r="A2" s="21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7.25" customHeight="1">
      <c r="A3" s="23" t="s">
        <v>22</v>
      </c>
      <c r="B3" s="23"/>
      <c r="C3" s="23"/>
      <c r="D3" s="23"/>
      <c r="E3" s="23"/>
      <c r="F3" s="13"/>
      <c r="G3" s="2"/>
      <c r="H3" s="2"/>
      <c r="I3" s="2"/>
      <c r="J3" s="2"/>
      <c r="K3" s="2"/>
      <c r="L3" s="24">
        <v>42688</v>
      </c>
      <c r="M3" s="24"/>
      <c r="N3" s="24"/>
      <c r="O3" s="24"/>
      <c r="P3" s="24"/>
      <c r="Q3" s="24"/>
    </row>
    <row r="4" spans="1:17" ht="21.75" customHeight="1">
      <c r="A4" s="25" t="s">
        <v>35</v>
      </c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57" customHeight="1">
      <c r="A5" s="25"/>
      <c r="B5" s="3" t="s">
        <v>23</v>
      </c>
      <c r="C5" s="3" t="s">
        <v>1</v>
      </c>
      <c r="D5" s="3" t="s">
        <v>2</v>
      </c>
      <c r="E5" s="3" t="s">
        <v>3</v>
      </c>
      <c r="F5" s="3" t="s">
        <v>5</v>
      </c>
      <c r="G5" s="3" t="s">
        <v>4</v>
      </c>
      <c r="H5" s="3" t="s">
        <v>24</v>
      </c>
      <c r="I5" s="3" t="s">
        <v>20</v>
      </c>
      <c r="J5" s="3" t="s">
        <v>6</v>
      </c>
      <c r="K5" s="3" t="s">
        <v>42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43</v>
      </c>
      <c r="Q5" s="4" t="s">
        <v>11</v>
      </c>
    </row>
    <row r="6" spans="1:17" ht="15" customHeight="1">
      <c r="A6" s="16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 customHeight="1">
      <c r="A7" s="5" t="s">
        <v>47</v>
      </c>
      <c r="B7" s="6">
        <f>SUM(C7:Q7)</f>
        <v>2</v>
      </c>
      <c r="C7" s="5"/>
      <c r="D7" s="5">
        <v>1</v>
      </c>
      <c r="E7" s="5"/>
      <c r="F7" s="5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 customHeight="1">
      <c r="A8" s="5" t="s">
        <v>25</v>
      </c>
      <c r="B8" s="6">
        <f>SUM(C8:Q8)</f>
        <v>2</v>
      </c>
      <c r="C8" s="5"/>
      <c r="D8" s="5"/>
      <c r="E8" s="5">
        <v>1</v>
      </c>
      <c r="F8" s="5"/>
      <c r="G8" s="5"/>
      <c r="H8" s="5">
        <v>1</v>
      </c>
      <c r="I8" s="5"/>
      <c r="J8" s="5"/>
      <c r="K8" s="5"/>
      <c r="L8" s="5"/>
      <c r="M8" s="5"/>
      <c r="N8" s="5"/>
      <c r="O8" s="5"/>
      <c r="P8" s="5"/>
      <c r="Q8" s="5"/>
    </row>
    <row r="9" spans="1:17" ht="15" customHeight="1">
      <c r="A9" s="5" t="s">
        <v>26</v>
      </c>
      <c r="B9" s="6">
        <f>SUM(C9:Q9)</f>
        <v>2</v>
      </c>
      <c r="C9" s="5"/>
      <c r="D9" s="5">
        <v>1</v>
      </c>
      <c r="E9" s="5"/>
      <c r="F9" s="5"/>
      <c r="G9" s="5"/>
      <c r="H9" s="5"/>
      <c r="I9" s="5"/>
      <c r="J9" s="5">
        <v>1</v>
      </c>
      <c r="K9" s="5"/>
      <c r="L9" s="5"/>
      <c r="M9" s="5"/>
      <c r="N9" s="5"/>
      <c r="O9" s="5"/>
      <c r="P9" s="5"/>
      <c r="Q9" s="5"/>
    </row>
    <row r="10" spans="1:17" ht="15" customHeight="1">
      <c r="A10" s="5" t="s">
        <v>27</v>
      </c>
      <c r="B10" s="6">
        <f>SUM(C10:Q10)</f>
        <v>1</v>
      </c>
      <c r="C10" s="5"/>
      <c r="D10" s="5"/>
      <c r="E10" s="5"/>
      <c r="F10" s="5"/>
      <c r="G10" s="5"/>
      <c r="H10" s="5"/>
      <c r="I10" s="5">
        <v>1</v>
      </c>
      <c r="J10" s="5"/>
      <c r="K10" s="5"/>
      <c r="L10" s="5"/>
      <c r="M10" s="5"/>
      <c r="N10" s="5"/>
      <c r="O10" s="5"/>
      <c r="P10" s="5"/>
      <c r="Q10" s="7"/>
    </row>
    <row r="11" spans="1:17" ht="15" customHeight="1">
      <c r="A11" s="5" t="s">
        <v>28</v>
      </c>
      <c r="B11" s="6">
        <f>SUM(B7:B10)</f>
        <v>7</v>
      </c>
      <c r="C11" s="6">
        <f>SUM(C7:C10)</f>
        <v>0</v>
      </c>
      <c r="D11" s="6">
        <f aca="true" t="shared" si="0" ref="D11:Q11">SUM(D7:D10)</f>
        <v>2</v>
      </c>
      <c r="E11" s="6">
        <f t="shared" si="0"/>
        <v>1</v>
      </c>
      <c r="F11" s="6">
        <f t="shared" si="0"/>
        <v>1</v>
      </c>
      <c r="G11" s="6">
        <f t="shared" si="0"/>
        <v>0</v>
      </c>
      <c r="H11" s="6">
        <f t="shared" si="0"/>
        <v>1</v>
      </c>
      <c r="I11" s="6">
        <f t="shared" si="0"/>
        <v>1</v>
      </c>
      <c r="J11" s="6">
        <f t="shared" si="0"/>
        <v>1</v>
      </c>
      <c r="K11" s="6">
        <f t="shared" si="0"/>
        <v>0</v>
      </c>
      <c r="L11" s="6">
        <f t="shared" si="0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  <c r="Q11" s="6">
        <f t="shared" si="0"/>
        <v>0</v>
      </c>
    </row>
    <row r="12" spans="1:17" ht="15" customHeight="1">
      <c r="A12" s="16" t="s">
        <v>48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" customHeight="1">
      <c r="A13" s="5" t="s">
        <v>27</v>
      </c>
      <c r="B13" s="6">
        <f aca="true" t="shared" si="1" ref="B13:B20">SUM(C13:Q13)</f>
        <v>1</v>
      </c>
      <c r="C13" s="5"/>
      <c r="D13" s="5"/>
      <c r="E13" s="5"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customHeight="1">
      <c r="A14" s="8" t="s">
        <v>29</v>
      </c>
      <c r="B14" s="6">
        <f t="shared" si="1"/>
        <v>9</v>
      </c>
      <c r="C14" s="8">
        <f>2+1</f>
        <v>3</v>
      </c>
      <c r="D14" s="8">
        <f>1+1</f>
        <v>2</v>
      </c>
      <c r="E14" s="8">
        <v>3</v>
      </c>
      <c r="F14" s="8"/>
      <c r="G14" s="8"/>
      <c r="H14" s="8"/>
      <c r="I14" s="8"/>
      <c r="J14" s="8"/>
      <c r="K14" s="8"/>
      <c r="L14" s="8"/>
      <c r="M14" s="8">
        <v>1</v>
      </c>
      <c r="N14" s="8"/>
      <c r="O14" s="8"/>
      <c r="P14" s="8"/>
      <c r="Q14" s="8"/>
    </row>
    <row r="15" spans="1:17" ht="15" customHeight="1">
      <c r="A15" s="8" t="s">
        <v>30</v>
      </c>
      <c r="B15" s="6">
        <f t="shared" si="1"/>
        <v>3</v>
      </c>
      <c r="C15" s="8">
        <v>1</v>
      </c>
      <c r="D15" s="8">
        <f>1+1</f>
        <v>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5" customHeight="1">
      <c r="A16" s="12" t="s">
        <v>21</v>
      </c>
      <c r="B16" s="6">
        <f t="shared" si="1"/>
        <v>2</v>
      </c>
      <c r="C16" s="8"/>
      <c r="D16" s="8">
        <f>1+1</f>
        <v>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5" customHeight="1">
      <c r="A17" s="8" t="s">
        <v>37</v>
      </c>
      <c r="B17" s="6">
        <f t="shared" si="1"/>
        <v>9</v>
      </c>
      <c r="C17" s="8">
        <f>1+1</f>
        <v>2</v>
      </c>
      <c r="D17" s="8">
        <f>1+1</f>
        <v>2</v>
      </c>
      <c r="E17" s="8">
        <f>1+1</f>
        <v>2</v>
      </c>
      <c r="F17" s="8">
        <v>1</v>
      </c>
      <c r="G17" s="8">
        <v>1</v>
      </c>
      <c r="H17" s="8"/>
      <c r="I17" s="8"/>
      <c r="J17" s="8"/>
      <c r="K17" s="8"/>
      <c r="L17" s="8"/>
      <c r="M17" s="8">
        <v>1</v>
      </c>
      <c r="N17" s="8"/>
      <c r="O17" s="8"/>
      <c r="P17" s="8"/>
      <c r="Q17" s="8"/>
    </row>
    <row r="18" spans="1:17" ht="15" customHeight="1">
      <c r="A18" s="14" t="s">
        <v>15</v>
      </c>
      <c r="B18" s="6">
        <f t="shared" si="1"/>
        <v>3</v>
      </c>
      <c r="C18" s="8">
        <v>1</v>
      </c>
      <c r="D18" s="8">
        <v>1</v>
      </c>
      <c r="E18" s="8"/>
      <c r="F18" s="8"/>
      <c r="G18" s="8">
        <v>1</v>
      </c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5" customHeight="1">
      <c r="A19" s="8" t="s">
        <v>44</v>
      </c>
      <c r="B19" s="6">
        <f t="shared" si="1"/>
        <v>1</v>
      </c>
      <c r="C19" s="8"/>
      <c r="D19" s="8">
        <v>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5" customHeight="1">
      <c r="A20" s="8" t="s">
        <v>41</v>
      </c>
      <c r="B20" s="6">
        <f t="shared" si="1"/>
        <v>1</v>
      </c>
      <c r="C20" s="8"/>
      <c r="D20" s="8">
        <v>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5" customHeight="1">
      <c r="A21" s="9" t="s">
        <v>28</v>
      </c>
      <c r="B21" s="6">
        <f>SUM(B13:B20)</f>
        <v>29</v>
      </c>
      <c r="C21" s="6">
        <f aca="true" t="shared" si="2" ref="C21:Q21">SUM(C13:C20)</f>
        <v>7</v>
      </c>
      <c r="D21" s="6">
        <f t="shared" si="2"/>
        <v>11</v>
      </c>
      <c r="E21" s="6">
        <f t="shared" si="2"/>
        <v>6</v>
      </c>
      <c r="F21" s="6">
        <f t="shared" si="2"/>
        <v>1</v>
      </c>
      <c r="G21" s="6">
        <f t="shared" si="2"/>
        <v>2</v>
      </c>
      <c r="H21" s="6">
        <f t="shared" si="2"/>
        <v>0</v>
      </c>
      <c r="I21" s="6">
        <f t="shared" si="2"/>
        <v>0</v>
      </c>
      <c r="J21" s="6">
        <f t="shared" si="2"/>
        <v>0</v>
      </c>
      <c r="K21" s="6">
        <f t="shared" si="2"/>
        <v>0</v>
      </c>
      <c r="L21" s="6">
        <f t="shared" si="2"/>
        <v>0</v>
      </c>
      <c r="M21" s="6">
        <f t="shared" si="2"/>
        <v>2</v>
      </c>
      <c r="N21" s="6">
        <f t="shared" si="2"/>
        <v>0</v>
      </c>
      <c r="O21" s="6">
        <f t="shared" si="2"/>
        <v>0</v>
      </c>
      <c r="P21" s="6">
        <f t="shared" si="2"/>
        <v>0</v>
      </c>
      <c r="Q21" s="6">
        <f t="shared" si="2"/>
        <v>0</v>
      </c>
    </row>
    <row r="22" spans="1:17" ht="18" customHeight="1">
      <c r="A22" s="17" t="s">
        <v>46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6.5" customHeight="1">
      <c r="A23" s="9" t="s">
        <v>31</v>
      </c>
      <c r="B23" s="6">
        <f aca="true" t="shared" si="3" ref="B23:B32">SUM(C23:Q23)</f>
        <v>3</v>
      </c>
      <c r="C23" s="9">
        <v>1</v>
      </c>
      <c r="D23" s="9"/>
      <c r="E23" s="9">
        <v>1</v>
      </c>
      <c r="F23" s="9"/>
      <c r="G23" s="9"/>
      <c r="H23" s="9"/>
      <c r="I23" s="9"/>
      <c r="J23" s="9"/>
      <c r="K23" s="9"/>
      <c r="L23" s="9"/>
      <c r="M23" s="9">
        <v>1</v>
      </c>
      <c r="N23" s="9"/>
      <c r="O23" s="9"/>
      <c r="P23" s="9"/>
      <c r="Q23" s="9"/>
    </row>
    <row r="24" spans="1:17" ht="16.5" customHeight="1">
      <c r="A24" s="9" t="s">
        <v>39</v>
      </c>
      <c r="B24" s="6">
        <f t="shared" si="3"/>
        <v>5</v>
      </c>
      <c r="C24" s="9">
        <v>2</v>
      </c>
      <c r="D24" s="9">
        <v>1</v>
      </c>
      <c r="E24" s="9"/>
      <c r="F24" s="9"/>
      <c r="G24" s="9"/>
      <c r="H24" s="9"/>
      <c r="I24" s="9"/>
      <c r="J24" s="9"/>
      <c r="K24" s="9"/>
      <c r="L24" s="9">
        <v>1</v>
      </c>
      <c r="M24" s="9"/>
      <c r="N24" s="9">
        <v>1</v>
      </c>
      <c r="O24" s="9"/>
      <c r="P24" s="9"/>
      <c r="Q24" s="9"/>
    </row>
    <row r="25" spans="1:17" ht="16.5" customHeight="1">
      <c r="A25" s="9" t="s">
        <v>36</v>
      </c>
      <c r="B25" s="6">
        <f t="shared" si="3"/>
        <v>3</v>
      </c>
      <c r="C25" s="9">
        <f>1+1</f>
        <v>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v>1</v>
      </c>
      <c r="P25" s="9"/>
      <c r="Q25" s="9"/>
    </row>
    <row r="26" spans="1:17" ht="16.5" customHeight="1">
      <c r="A26" s="9" t="s">
        <v>32</v>
      </c>
      <c r="B26" s="6">
        <f t="shared" si="3"/>
        <v>10</v>
      </c>
      <c r="C26" s="9">
        <f>1+1</f>
        <v>2</v>
      </c>
      <c r="D26" s="9">
        <f>1+1</f>
        <v>2</v>
      </c>
      <c r="E26" s="9">
        <v>1</v>
      </c>
      <c r="F26" s="9"/>
      <c r="G26" s="9"/>
      <c r="H26" s="9"/>
      <c r="I26" s="9"/>
      <c r="J26" s="9"/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/>
      <c r="Q26" s="9"/>
    </row>
    <row r="27" spans="1:17" ht="15" customHeight="1">
      <c r="A27" s="9" t="s">
        <v>33</v>
      </c>
      <c r="B27" s="6">
        <f t="shared" si="3"/>
        <v>7</v>
      </c>
      <c r="C27" s="5">
        <f>1+1</f>
        <v>2</v>
      </c>
      <c r="D27" s="5">
        <f>1+1</f>
        <v>2</v>
      </c>
      <c r="E27" s="5"/>
      <c r="F27" s="5"/>
      <c r="G27" s="5"/>
      <c r="H27" s="5"/>
      <c r="I27" s="5"/>
      <c r="J27" s="5"/>
      <c r="K27" s="5">
        <v>1</v>
      </c>
      <c r="L27" s="5"/>
      <c r="M27" s="5">
        <v>1</v>
      </c>
      <c r="N27" s="5">
        <v>1</v>
      </c>
      <c r="O27" s="5"/>
      <c r="P27" s="5"/>
      <c r="Q27" s="5"/>
    </row>
    <row r="28" spans="1:17" ht="15" customHeight="1">
      <c r="A28" s="9" t="s">
        <v>16</v>
      </c>
      <c r="B28" s="6">
        <f t="shared" si="3"/>
        <v>5</v>
      </c>
      <c r="C28" s="5">
        <v>2</v>
      </c>
      <c r="D28" s="5">
        <v>2</v>
      </c>
      <c r="E28" s="5"/>
      <c r="F28" s="5"/>
      <c r="G28" s="5"/>
      <c r="H28" s="5"/>
      <c r="I28" s="5"/>
      <c r="J28" s="5"/>
      <c r="K28" s="5"/>
      <c r="L28" s="5"/>
      <c r="M28" s="5"/>
      <c r="N28" s="5">
        <v>1</v>
      </c>
      <c r="O28" s="5"/>
      <c r="P28" s="5"/>
      <c r="Q28" s="5"/>
    </row>
    <row r="29" spans="1:17" ht="15" customHeight="1">
      <c r="A29" s="9" t="s">
        <v>17</v>
      </c>
      <c r="B29" s="6">
        <f t="shared" si="3"/>
        <v>3</v>
      </c>
      <c r="C29" s="5"/>
      <c r="D29" s="5"/>
      <c r="E29" s="5"/>
      <c r="F29" s="5"/>
      <c r="G29" s="5"/>
      <c r="H29" s="5"/>
      <c r="I29" s="5"/>
      <c r="J29" s="5"/>
      <c r="K29" s="5"/>
      <c r="L29" s="5">
        <v>1</v>
      </c>
      <c r="M29" s="5">
        <v>1</v>
      </c>
      <c r="N29" s="5">
        <v>1</v>
      </c>
      <c r="O29" s="5"/>
      <c r="P29" s="5"/>
      <c r="Q29" s="5"/>
    </row>
    <row r="30" spans="1:17" ht="15" customHeight="1">
      <c r="A30" s="9" t="s">
        <v>37</v>
      </c>
      <c r="B30" s="6">
        <f t="shared" si="3"/>
        <v>10</v>
      </c>
      <c r="C30" s="5">
        <f>2+1</f>
        <v>3</v>
      </c>
      <c r="D30" s="5">
        <f>2+1</f>
        <v>3</v>
      </c>
      <c r="E30" s="5"/>
      <c r="F30" s="5"/>
      <c r="G30" s="5"/>
      <c r="H30" s="5"/>
      <c r="I30" s="5"/>
      <c r="J30" s="5"/>
      <c r="K30" s="5"/>
      <c r="L30" s="5">
        <v>1</v>
      </c>
      <c r="M30" s="5">
        <f>1+1</f>
        <v>2</v>
      </c>
      <c r="N30" s="5">
        <v>1</v>
      </c>
      <c r="O30" s="5"/>
      <c r="P30" s="5"/>
      <c r="Q30" s="5"/>
    </row>
    <row r="31" spans="1:17" ht="15" customHeight="1">
      <c r="A31" s="9" t="s">
        <v>18</v>
      </c>
      <c r="B31" s="6">
        <f t="shared" si="3"/>
        <v>3</v>
      </c>
      <c r="C31" s="5">
        <v>1</v>
      </c>
      <c r="D31" s="5">
        <v>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1</v>
      </c>
      <c r="P31" s="5"/>
      <c r="Q31" s="5"/>
    </row>
    <row r="32" spans="1:17" ht="15" customHeight="1">
      <c r="A32" s="9" t="s">
        <v>19</v>
      </c>
      <c r="B32" s="6">
        <f t="shared" si="3"/>
        <v>3</v>
      </c>
      <c r="C32" s="5">
        <v>1</v>
      </c>
      <c r="D32" s="5">
        <v>1</v>
      </c>
      <c r="E32" s="5">
        <v>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customHeight="1">
      <c r="A33" s="9" t="s">
        <v>28</v>
      </c>
      <c r="B33" s="6">
        <f>SUM(B23:B32)</f>
        <v>52</v>
      </c>
      <c r="C33" s="6">
        <f aca="true" t="shared" si="4" ref="C33:Q33">SUM(C23:C32)</f>
        <v>16</v>
      </c>
      <c r="D33" s="6">
        <f t="shared" si="4"/>
        <v>12</v>
      </c>
      <c r="E33" s="6">
        <f t="shared" si="4"/>
        <v>3</v>
      </c>
      <c r="F33" s="6">
        <f t="shared" si="4"/>
        <v>0</v>
      </c>
      <c r="G33" s="6">
        <f t="shared" si="4"/>
        <v>0</v>
      </c>
      <c r="H33" s="6">
        <f t="shared" si="4"/>
        <v>0</v>
      </c>
      <c r="I33" s="6">
        <f t="shared" si="4"/>
        <v>0</v>
      </c>
      <c r="J33" s="6">
        <f t="shared" si="4"/>
        <v>0</v>
      </c>
      <c r="K33" s="6">
        <f t="shared" si="4"/>
        <v>2</v>
      </c>
      <c r="L33" s="6">
        <f t="shared" si="4"/>
        <v>4</v>
      </c>
      <c r="M33" s="6">
        <f t="shared" si="4"/>
        <v>6</v>
      </c>
      <c r="N33" s="6">
        <f t="shared" si="4"/>
        <v>6</v>
      </c>
      <c r="O33" s="6">
        <f t="shared" si="4"/>
        <v>3</v>
      </c>
      <c r="P33" s="6">
        <f t="shared" si="4"/>
        <v>0</v>
      </c>
      <c r="Q33" s="6">
        <f t="shared" si="4"/>
        <v>0</v>
      </c>
    </row>
    <row r="34" spans="1:17" ht="15" customHeight="1">
      <c r="A34" s="18" t="s">
        <v>45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</row>
    <row r="35" spans="1:17" ht="15" customHeight="1">
      <c r="A35" s="9" t="s">
        <v>34</v>
      </c>
      <c r="B35" s="6">
        <v>4</v>
      </c>
      <c r="C35" s="6"/>
      <c r="D35" s="6"/>
      <c r="E35" s="6"/>
      <c r="F35" s="6"/>
      <c r="G35" s="6"/>
      <c r="H35" s="6"/>
      <c r="I35" s="6"/>
      <c r="J35" s="6"/>
      <c r="K35" s="6"/>
      <c r="L35" s="6">
        <v>1</v>
      </c>
      <c r="M35" s="6"/>
      <c r="N35" s="6"/>
      <c r="O35" s="6">
        <v>1</v>
      </c>
      <c r="P35" s="6">
        <v>2</v>
      </c>
      <c r="Q35" s="6"/>
    </row>
    <row r="36" spans="1:17" ht="16.5" customHeight="1">
      <c r="A36" s="17" t="s">
        <v>49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5" customHeight="1">
      <c r="A37" s="9" t="s">
        <v>12</v>
      </c>
      <c r="B37" s="6">
        <f>SUM(C37:Q37)</f>
        <v>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>
        <v>3</v>
      </c>
    </row>
    <row r="38" spans="1:17" ht="15" customHeight="1">
      <c r="A38" s="9" t="s">
        <v>14</v>
      </c>
      <c r="B38" s="6">
        <f>SUM(C38:Q38)</f>
        <v>3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>
        <v>3</v>
      </c>
    </row>
    <row r="39" spans="1:17" ht="15" customHeight="1">
      <c r="A39" s="9" t="s">
        <v>13</v>
      </c>
      <c r="B39" s="6">
        <f>SUM(C39:Q39)</f>
        <v>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v>2</v>
      </c>
    </row>
    <row r="40" spans="1:17" ht="15" customHeight="1">
      <c r="A40" s="9" t="s">
        <v>28</v>
      </c>
      <c r="B40" s="6">
        <f>SUM(B37:B39)</f>
        <v>8</v>
      </c>
      <c r="C40" s="6">
        <f aca="true" t="shared" si="5" ref="C40:Q40">SUM(C37:C39)</f>
        <v>0</v>
      </c>
      <c r="D40" s="6">
        <f t="shared" si="5"/>
        <v>0</v>
      </c>
      <c r="E40" s="6">
        <f t="shared" si="5"/>
        <v>0</v>
      </c>
      <c r="F40" s="6">
        <f t="shared" si="5"/>
        <v>0</v>
      </c>
      <c r="G40" s="6">
        <f t="shared" si="5"/>
        <v>0</v>
      </c>
      <c r="H40" s="6">
        <f t="shared" si="5"/>
        <v>0</v>
      </c>
      <c r="I40" s="6">
        <f t="shared" si="5"/>
        <v>0</v>
      </c>
      <c r="J40" s="6">
        <f t="shared" si="5"/>
        <v>0</v>
      </c>
      <c r="K40" s="6">
        <f t="shared" si="5"/>
        <v>0</v>
      </c>
      <c r="L40" s="6">
        <f t="shared" si="5"/>
        <v>0</v>
      </c>
      <c r="M40" s="6">
        <f t="shared" si="5"/>
        <v>0</v>
      </c>
      <c r="N40" s="6">
        <f t="shared" si="5"/>
        <v>0</v>
      </c>
      <c r="O40" s="6">
        <f t="shared" si="5"/>
        <v>0</v>
      </c>
      <c r="P40" s="6">
        <f t="shared" si="5"/>
        <v>0</v>
      </c>
      <c r="Q40" s="6">
        <f t="shared" si="5"/>
        <v>8</v>
      </c>
    </row>
    <row r="41" spans="1:18" ht="15" customHeight="1">
      <c r="A41" s="9" t="s">
        <v>23</v>
      </c>
      <c r="B41" s="6">
        <f>SUM(B40,B35,B33,B21,B11)</f>
        <v>100</v>
      </c>
      <c r="C41" s="6">
        <f aca="true" t="shared" si="6" ref="C41:Q41">SUM(C40,C35,C33,C21,C11)</f>
        <v>23</v>
      </c>
      <c r="D41" s="6">
        <f t="shared" si="6"/>
        <v>25</v>
      </c>
      <c r="E41" s="6">
        <f t="shared" si="6"/>
        <v>10</v>
      </c>
      <c r="F41" s="6">
        <f t="shared" si="6"/>
        <v>2</v>
      </c>
      <c r="G41" s="6">
        <f t="shared" si="6"/>
        <v>2</v>
      </c>
      <c r="H41" s="6">
        <f t="shared" si="6"/>
        <v>1</v>
      </c>
      <c r="I41" s="6">
        <f t="shared" si="6"/>
        <v>1</v>
      </c>
      <c r="J41" s="6">
        <f t="shared" si="6"/>
        <v>1</v>
      </c>
      <c r="K41" s="6">
        <f t="shared" si="6"/>
        <v>2</v>
      </c>
      <c r="L41" s="6">
        <f t="shared" si="6"/>
        <v>5</v>
      </c>
      <c r="M41" s="6">
        <f t="shared" si="6"/>
        <v>8</v>
      </c>
      <c r="N41" s="6">
        <f t="shared" si="6"/>
        <v>6</v>
      </c>
      <c r="O41" s="6">
        <f t="shared" si="6"/>
        <v>4</v>
      </c>
      <c r="P41" s="6">
        <f t="shared" si="6"/>
        <v>2</v>
      </c>
      <c r="Q41" s="6">
        <f t="shared" si="6"/>
        <v>8</v>
      </c>
      <c r="R41" s="10"/>
    </row>
    <row r="42" spans="1:17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ht="11.25">
      <c r="B43" s="10"/>
    </row>
    <row r="44" ht="11.25">
      <c r="B44" s="10"/>
    </row>
    <row r="45" ht="11.25">
      <c r="B45" s="10"/>
    </row>
  </sheetData>
  <sheetProtection/>
  <mergeCells count="10">
    <mergeCell ref="A12:Q12"/>
    <mergeCell ref="A22:Q22"/>
    <mergeCell ref="A36:Q36"/>
    <mergeCell ref="A34:Q34"/>
    <mergeCell ref="A2:Q2"/>
    <mergeCell ref="A3:E3"/>
    <mergeCell ref="L3:Q3"/>
    <mergeCell ref="A4:A5"/>
    <mergeCell ref="B4:Q4"/>
    <mergeCell ref="A6:Q6"/>
  </mergeCells>
  <printOptions horizontalCentered="1"/>
  <pageMargins left="0.54" right="0.38" top="0.4" bottom="0.39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微软用户</cp:lastModifiedBy>
  <cp:lastPrinted>2016-11-08T07:03:27Z</cp:lastPrinted>
  <dcterms:created xsi:type="dcterms:W3CDTF">2014-04-17T03:42:52Z</dcterms:created>
  <dcterms:modified xsi:type="dcterms:W3CDTF">2016-11-14T01:56:06Z</dcterms:modified>
  <cp:category/>
  <cp:version/>
  <cp:contentType/>
  <cp:contentStatus/>
</cp:coreProperties>
</file>